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Санкции\II тримесечие\"/>
    </mc:Choice>
  </mc:AlternateContent>
  <bookViews>
    <workbookView xWindow="0" yWindow="0" windowWidth="17970" windowHeight="5430"/>
  </bookViews>
  <sheets>
    <sheet name="ВТОРО ТРИМЕСЕЧИЕ 2025" sheetId="1" r:id="rId1"/>
  </sheets>
  <definedNames>
    <definedName name="_xlnm._FilterDatabase" localSheetId="0" hidden="1">'ВТОРО ТРИМЕСЕЧИЕ 2025'!#REF!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1" l="1"/>
  <c r="B97" i="1"/>
  <c r="B95" i="1"/>
  <c r="B93" i="1"/>
  <c r="B84" i="1"/>
  <c r="B79" i="1"/>
  <c r="B73" i="1"/>
  <c r="B70" i="1"/>
  <c r="B65" i="1"/>
  <c r="B62" i="1"/>
  <c r="B56" i="1"/>
  <c r="B45" i="1"/>
  <c r="B43" i="1"/>
  <c r="B39" i="1"/>
  <c r="B108" i="1" s="1"/>
  <c r="AQ10" i="1" l="1"/>
  <c r="M31" i="1"/>
  <c r="AP10" i="1" l="1"/>
  <c r="AS10" i="1"/>
  <c r="H10" i="1" l="1"/>
  <c r="P10" i="1"/>
  <c r="X10" i="1"/>
  <c r="AF10" i="1"/>
  <c r="AN10" i="1"/>
  <c r="G10" i="1"/>
  <c r="O10" i="1"/>
  <c r="W10" i="1"/>
  <c r="AH10" i="1"/>
  <c r="Z10" i="1"/>
  <c r="J10" i="1"/>
  <c r="R10" i="1"/>
  <c r="B10" i="1"/>
  <c r="AE10" i="1"/>
  <c r="AM10" i="1"/>
  <c r="F10" i="1"/>
  <c r="N10" i="1"/>
  <c r="V10" i="1"/>
  <c r="AD10" i="1"/>
  <c r="AL10" i="1"/>
  <c r="E10" i="1"/>
  <c r="M10" i="1"/>
  <c r="U10" i="1"/>
  <c r="AC10" i="1"/>
  <c r="AK10" i="1"/>
  <c r="D10" i="1"/>
  <c r="L10" i="1"/>
  <c r="T10" i="1"/>
  <c r="AB10" i="1"/>
  <c r="AJ10" i="1"/>
  <c r="C10" i="1"/>
  <c r="K10" i="1"/>
  <c r="S10" i="1"/>
  <c r="AA10" i="1"/>
  <c r="AI10" i="1"/>
  <c r="I10" i="1"/>
  <c r="Q10" i="1"/>
  <c r="Y10" i="1"/>
  <c r="AG10" i="1"/>
  <c r="AO10" i="1"/>
  <c r="E31" i="1"/>
  <c r="C31" i="1" l="1"/>
  <c r="K31" i="1" l="1"/>
  <c r="I31" i="1"/>
  <c r="G31" i="1"/>
  <c r="L31" i="1"/>
  <c r="J31" i="1"/>
  <c r="H31" i="1"/>
  <c r="F31" i="1"/>
  <c r="D31" i="1"/>
  <c r="B31" i="1"/>
</calcChain>
</file>

<file path=xl/sharedStrings.xml><?xml version="1.0" encoding="utf-8"?>
<sst xmlns="http://schemas.openxmlformats.org/spreadsheetml/2006/main" count="188" uniqueCount="143">
  <si>
    <t>О Т Ч Е Т</t>
  </si>
  <si>
    <t xml:space="preserve"> АУАН</t>
  </si>
  <si>
    <t xml:space="preserve">СЪБРАНИ СУМИ </t>
  </si>
  <si>
    <t>ПРЕДАДЕНИ НА НАП</t>
  </si>
  <si>
    <t>ОБЩИНА</t>
  </si>
  <si>
    <t>ОБЩ БРОЙ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</si>
  <si>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</si>
  <si>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</si>
  <si>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</si>
  <si>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</si>
  <si>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</si>
  <si>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</si>
  <si>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</si>
  <si>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</si>
  <si>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</si>
  <si>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</si>
  <si>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</si>
  <si>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</si>
  <si>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</si>
  <si>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</si>
  <si>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</si>
  <si>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</si>
  <si>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</si>
  <si>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</si>
  <si>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r>
      <t xml:space="preserve">НАЛОЖЕНИ ТЕКУЩИ САНКЦИИ- </t>
    </r>
    <r>
      <rPr>
        <b/>
        <sz val="10"/>
        <rFont val="Times New Roman Cyr"/>
        <charset val="204"/>
      </rPr>
      <t>НП</t>
    </r>
  </si>
  <si>
    <r>
      <t>НАЛОЖЕНИ ЕДНОКРАТНИ САНКЦИИ-</t>
    </r>
    <r>
      <rPr>
        <b/>
        <sz val="10"/>
        <rFont val="Times New Roman Cyr"/>
        <charset val="204"/>
      </rPr>
      <t>НП</t>
    </r>
  </si>
  <si>
    <r>
      <t xml:space="preserve">БРОЙ ИЗДАДЕНИ </t>
    </r>
    <r>
      <rPr>
        <b/>
        <sz val="10"/>
        <rFont val="Times New Roman Cyr"/>
        <charset val="204"/>
      </rPr>
      <t>ЗАПОВЕДИ</t>
    </r>
    <r>
      <rPr>
        <sz val="10"/>
        <rFont val="Times New Roman Cyr"/>
        <family val="1"/>
        <charset val="204"/>
      </rPr>
      <t xml:space="preserve"> ЗА ПРОМЯНА НА НАЛОЖЕНИ САНКЦИИ</t>
    </r>
  </si>
  <si>
    <t>ОТМЯНА</t>
  </si>
  <si>
    <t>НАМАЛЯВАНЕ</t>
  </si>
  <si>
    <t>СПИРАНЕ</t>
  </si>
  <si>
    <t>ВЪЗОБНОВЯВАНЕ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</si>
  <si>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</si>
  <si>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</si>
  <si>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</si>
  <si>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</si>
  <si>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ЗП</t>
  </si>
  <si>
    <t>ЗГМО</t>
  </si>
  <si>
    <t>ОБЩО</t>
  </si>
  <si>
    <t xml:space="preserve">ОБЩО </t>
  </si>
  <si>
    <t>ЗАКОНИ</t>
  </si>
  <si>
    <t>ДАДЕНИ ПРЕДПИСАНИЯ С ПИСМА</t>
  </si>
  <si>
    <t>ПРЕДПИСАНИЯ, ДАДЕНИ С КП</t>
  </si>
  <si>
    <t>СКЛЮЧЕНИ СПОРАЗУМЕНИЯ ПО ЧЛ. 58г ОТ ЗАНН 
С ФИЗИЧЕСКИ ЛИЦА</t>
  </si>
  <si>
    <t>СКЛЮЧЕНИ СПОРАЗУМЕНИЯ ПО ЧЛ. 58г ОТ ЗАНН 
С ЮРИДИЧЕСКИ ЛИЦА И ЕТ</t>
  </si>
  <si>
    <t>СКЛЮЧЕНИ СПОРАЗУМЕНИЯ ПО ЧЛ. 58г ОТ ЗАНН МЕЖДУ НАКАЗВАЩИЯ ОРГАН И НАРУШИТЕЛЯ
(общо)</t>
  </si>
  <si>
    <t>СЪБРАНИ СУМИ 
ОТ СКЛЮЧЕНИ СПОРАЗУМЕНИЯ  ПО ЧЛ. 58г ОТ ЗАНН</t>
  </si>
  <si>
    <t>СЪБРАНИ СУМИ ОТ СКЛЮЧЕНИ СПОРАЗУМЕНИЯ  ПО ЧЛ. 58г ОТ ЗАНН 
(общо)</t>
  </si>
  <si>
    <t>НЕИЗПЛАТЕНИ В ЗАКОНОВИЯ СРОК СКЛЮЧЕНИ СПОРАЗУМЕНИЯ ПО ЧЛ. 58г ОТ ЗАНН</t>
  </si>
  <si>
    <t>СКЛЮЧЕНИ СПОРАЗУМЕНИЯ, САНКЦИОНИРАЩИ ФАКТИЧЕСКО УВРЕЖДАНЕ НА ОКОЛНАТА СРЕДА</t>
  </si>
  <si>
    <t>НП - ГЛОБИ</t>
  </si>
  <si>
    <t>НП - ИМУЩЕСТВЕНИ САНКЦИИ</t>
  </si>
  <si>
    <t>НП - ГЛОБИ И ИМУЩЕСТВЕНИ САНКЦИИ 
(общо)</t>
  </si>
  <si>
    <t>СЪБРАНИ СУМИ ОТ НП</t>
  </si>
  <si>
    <t>СЪБРАНИ СУМИ ОТ НП
(общо)</t>
  </si>
  <si>
    <t xml:space="preserve">НП, 
ПРИКЛЮЧИЛИ ПО РЕДА НА ЧЛ. 79б НА ЗАНН </t>
  </si>
  <si>
    <t>ИЗДАДЕНИ НП, САНКЦИОНИРАЩИ ФАКТИЧЕСКО УВРЕЖДАНЕ НА ОКОЛНАТА СРЕДА</t>
  </si>
  <si>
    <t>НП, 
ПРЕДАДЕНИ НА НАП</t>
  </si>
  <si>
    <t xml:space="preserve"> от
ФЛ</t>
  </si>
  <si>
    <t>от 
ЮЛ и ЕТ</t>
  </si>
  <si>
    <t>от ФЛ</t>
  </si>
  <si>
    <t>от ЮЛ и ЕТ</t>
  </si>
  <si>
    <t>БРОЙ ПРЕДПИСАНИЯ СЪС СЪСТАВЕН АУАН</t>
  </si>
  <si>
    <t>БРОЙ НЕИЗПЪЛНЕНИ ПРЕДПИСАНИЯ</t>
  </si>
  <si>
    <t>ПРЕКРАТЕНИ/
ОТМЕНЕНИ</t>
  </si>
  <si>
    <t>ЗА НЕИЗПЪЛНЕНИЕ НА ДАДЕНИ ПРЕДПИСАНИЯ</t>
  </si>
  <si>
    <t>БРОЙ ИЗПЛАТЕНИ СПОРАЗУМЕНИЯ</t>
  </si>
  <si>
    <t>СТОЙНОСТ</t>
  </si>
  <si>
    <t>БРОЙ ИЗПЛАТЕНИ НП</t>
  </si>
  <si>
    <t>1. Дадени предписания, съставени АУАН, сключени споразумения, наложени глоби, имуществени санкции по екологичното законодателство</t>
  </si>
  <si>
    <t>СЪБРАНИ СУМИ ОТ НАП</t>
  </si>
  <si>
    <t xml:space="preserve">3. Преведени суми на общини от наложени санкции по чл. 69 и сл. от ЗООС </t>
  </si>
  <si>
    <t xml:space="preserve">                    ЗА НАЛОЖЕНИТЕ САНКЦИИ И ГЛОБИ ОТ РИОСВ ПО НОРМАТИВНИТЕ АКТОВЕ, СВЪРЗАНИ С ОПАЗВАНЕ НА ОКОЛНАТА СРЕДА </t>
  </si>
  <si>
    <t>Второ тримесечие 2025 г.</t>
  </si>
  <si>
    <t>Община Димитровград</t>
  </si>
  <si>
    <t>РИОСВ Благоевград</t>
  </si>
  <si>
    <t>Община Гърмен</t>
  </si>
  <si>
    <t>Община Петрич</t>
  </si>
  <si>
    <t>Община Симитли</t>
  </si>
  <si>
    <t>РИОСВ Бургас</t>
  </si>
  <si>
    <t>Община Бургас</t>
  </si>
  <si>
    <t>РИОСВ Варна</t>
  </si>
  <si>
    <t>Община Аксаково</t>
  </si>
  <si>
    <t>Община Балчик</t>
  </si>
  <si>
    <t>Община Ветрино</t>
  </si>
  <si>
    <t>Община Девня</t>
  </si>
  <si>
    <t>Община Добричка</t>
  </si>
  <si>
    <t>Община Долни чифлик</t>
  </si>
  <si>
    <t>Община Дългопол</t>
  </si>
  <si>
    <t>Община Каварна</t>
  </si>
  <si>
    <t>Община Провадия</t>
  </si>
  <si>
    <t>Община Шабла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</si>
  <si>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</si>
  <si>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</si>
  <si>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</si>
  <si>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</si>
  <si>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Лясковец</t>
  </si>
  <si>
    <t>Община Свищов</t>
  </si>
  <si>
    <t>РИОСВ Враца</t>
  </si>
  <si>
    <t>Община Козлодуй</t>
  </si>
  <si>
    <t>Община Мездра</t>
  </si>
  <si>
    <t>РИОСВ Монтана</t>
  </si>
  <si>
    <t>Община Белоградчик</t>
  </si>
  <si>
    <t>Община Бойчиновци</t>
  </si>
  <si>
    <t>Община Видин</t>
  </si>
  <si>
    <t>Община Лом</t>
  </si>
  <si>
    <t>РИОСВ Плевен</t>
  </si>
  <si>
    <t>Община Кнежа</t>
  </si>
  <si>
    <t>Община Плевен</t>
  </si>
  <si>
    <t>РИОСВ Пловдив</t>
  </si>
  <si>
    <t>Община Карлово</t>
  </si>
  <si>
    <t>Община Марица</t>
  </si>
  <si>
    <t>Община Пловдив</t>
  </si>
  <si>
    <t>Община Първомай</t>
  </si>
  <si>
    <t>Община Стамболийски</t>
  </si>
  <si>
    <t>РИОСВ Русе</t>
  </si>
  <si>
    <t>Община Русе</t>
  </si>
  <si>
    <t>Община Самуил</t>
  </si>
  <si>
    <t>Община Сливо поле</t>
  </si>
  <si>
    <t>Община Тутракан</t>
  </si>
  <si>
    <t>РИОСВ Смолян</t>
  </si>
  <si>
    <t>Община Ардино</t>
  </si>
  <si>
    <t>Община Девин</t>
  </si>
  <si>
    <t>Община Лъки</t>
  </si>
  <si>
    <t>Община Мадан</t>
  </si>
  <si>
    <t>Община Рудозем</t>
  </si>
  <si>
    <t>Община Сатовча</t>
  </si>
  <si>
    <t>Община Смолян</t>
  </si>
  <si>
    <t>Община Чепеларе</t>
  </si>
  <si>
    <t>РИОСВ София</t>
  </si>
  <si>
    <t>Община Перник</t>
  </si>
  <si>
    <t>РИОСВ Ст. Загора</t>
  </si>
  <si>
    <t>Община Гълъбово</t>
  </si>
  <si>
    <t>РИОСВ Хасково</t>
  </si>
  <si>
    <t>Община Джебел</t>
  </si>
  <si>
    <t xml:space="preserve">Община Кърджали </t>
  </si>
  <si>
    <t>Община Любимец</t>
  </si>
  <si>
    <t>РИОСВ Шумен</t>
  </si>
  <si>
    <t>Община Велики Преслав</t>
  </si>
  <si>
    <t>Община Каспичан</t>
  </si>
  <si>
    <t>Община Омуртаг</t>
  </si>
  <si>
    <t>Община Попово</t>
  </si>
  <si>
    <t>Община Търговище</t>
  </si>
  <si>
    <t>Община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</si>
</sst>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"/>
      <family val="1"/>
      <charset val="204"/>
    </font>
    <font>
      <sz val="12"/>
      <color theme="1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sz val="12"/>
      <color theme="1"/>
      <name val="Times New Roman Cyr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Vertical">
        <bgColor rgb="FF66FF33"/>
      </patternFill>
    </fill>
    <fill>
      <patternFill patternType="solid">
        <fgColor theme="0"/>
        <bgColor indexed="64"/>
      </patternFill>
    </fill>
    <fill>
      <patternFill patternType="solid">
        <fgColor rgb="FFD0F80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Continuous"/>
    </xf>
    <xf numFmtId="0" fontId="11" fillId="3" borderId="5" xfId="0" applyFont="1" applyFill="1" applyBorder="1" applyAlignment="1"/>
    <xf numFmtId="4" fontId="0" fillId="0" borderId="0" xfId="0" applyNumberFormat="1"/>
    <xf numFmtId="0" fontId="3" fillId="0" borderId="10" xfId="0" applyFont="1" applyBorder="1" applyAlignment="1"/>
    <xf numFmtId="0" fontId="3" fillId="4" borderId="12" xfId="0" applyFont="1" applyFill="1" applyBorder="1" applyAlignment="1"/>
    <xf numFmtId="0" fontId="3" fillId="0" borderId="12" xfId="0" applyFont="1" applyBorder="1" applyAlignment="1"/>
    <xf numFmtId="0" fontId="3" fillId="4" borderId="14" xfId="0" applyFont="1" applyFill="1" applyBorder="1" applyAlignment="1">
      <alignment horizontal="left"/>
    </xf>
    <xf numFmtId="0" fontId="3" fillId="0" borderId="14" xfId="0" applyFont="1" applyBorder="1" applyAlignment="1"/>
    <xf numFmtId="4" fontId="10" fillId="0" borderId="0" xfId="0" applyNumberFormat="1" applyFont="1" applyAlignment="1"/>
    <xf numFmtId="4" fontId="10" fillId="0" borderId="0" xfId="0" applyNumberFormat="1" applyFont="1" applyBorder="1" applyAlignment="1"/>
    <xf numFmtId="0" fontId="9" fillId="0" borderId="0" xfId="0" applyFont="1" applyBorder="1" applyAlignment="1"/>
    <xf numFmtId="4" fontId="3" fillId="0" borderId="0" xfId="0" applyNumberFormat="1" applyFont="1" applyAlignment="1"/>
    <xf numFmtId="0" fontId="8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4" fontId="3" fillId="2" borderId="8" xfId="0" applyNumberFormat="1" applyFont="1" applyFill="1" applyBorder="1" applyAlignment="1"/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" fontId="3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Continuous"/>
    </xf>
    <xf numFmtId="0" fontId="12" fillId="2" borderId="5" xfId="0" applyFont="1" applyFill="1" applyBorder="1" applyAlignment="1">
      <alignment horizontal="centerContinuous"/>
    </xf>
    <xf numFmtId="0" fontId="12" fillId="2" borderId="3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5" borderId="13" xfId="0" applyFont="1" applyFill="1" applyBorder="1" applyAlignment="1"/>
    <xf numFmtId="0" fontId="3" fillId="0" borderId="13" xfId="0" applyFont="1" applyBorder="1" applyAlignment="1"/>
    <xf numFmtId="0" fontId="3" fillId="5" borderId="15" xfId="0" applyFont="1" applyFill="1" applyBorder="1" applyAlignment="1"/>
    <xf numFmtId="0" fontId="3" fillId="0" borderId="0" xfId="0" applyFont="1" applyBorder="1" applyAlignment="1">
      <alignment horizontal="centerContinuous"/>
    </xf>
    <xf numFmtId="0" fontId="17" fillId="0" borderId="0" xfId="0" applyFont="1" applyBorder="1" applyAlignment="1"/>
    <xf numFmtId="0" fontId="14" fillId="0" borderId="0" xfId="0" applyFont="1" applyBorder="1" applyAlignment="1"/>
    <xf numFmtId="0" fontId="18" fillId="0" borderId="0" xfId="0" applyFont="1"/>
    <xf numFmtId="4" fontId="18" fillId="0" borderId="0" xfId="0" applyNumberFormat="1" applyFont="1" applyFill="1" applyBorder="1"/>
    <xf numFmtId="0" fontId="0" fillId="0" borderId="0" xfId="0" applyFill="1" applyBorder="1"/>
    <xf numFmtId="0" fontId="14" fillId="0" borderId="0" xfId="0" applyFont="1" applyFill="1" applyBorder="1" applyProtection="1"/>
    <xf numFmtId="4" fontId="19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0" xfId="0" applyFont="1" applyFill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10" fillId="5" borderId="13" xfId="0" applyNumberFormat="1" applyFont="1" applyFill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5" borderId="15" xfId="0" applyNumberFormat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/>
    <xf numFmtId="3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5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vertical="center"/>
    </xf>
    <xf numFmtId="4" fontId="10" fillId="7" borderId="3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horizontal="right" vertical="center"/>
    </xf>
    <xf numFmtId="3" fontId="10" fillId="0" borderId="23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14" fillId="0" borderId="8" xfId="0" applyFont="1" applyBorder="1" applyAlignment="1" applyProtection="1">
      <protection locked="0"/>
    </xf>
    <xf numFmtId="3" fontId="10" fillId="4" borderId="24" xfId="0" applyNumberFormat="1" applyFont="1" applyFill="1" applyBorder="1" applyAlignment="1">
      <alignment horizontal="centerContinuous"/>
    </xf>
    <xf numFmtId="4" fontId="10" fillId="4" borderId="24" xfId="0" applyNumberFormat="1" applyFont="1" applyFill="1" applyBorder="1" applyAlignment="1">
      <alignment horizontal="right"/>
    </xf>
    <xf numFmtId="4" fontId="10" fillId="4" borderId="13" xfId="0" applyNumberFormat="1" applyFont="1" applyFill="1" applyBorder="1" applyAlignment="1">
      <alignment horizontal="right"/>
    </xf>
    <xf numFmtId="0" fontId="13" fillId="4" borderId="25" xfId="0" applyFont="1" applyFill="1" applyBorder="1" applyAlignment="1">
      <alignment vertical="center"/>
    </xf>
    <xf numFmtId="3" fontId="10" fillId="0" borderId="24" xfId="0" applyNumberFormat="1" applyFont="1" applyBorder="1" applyAlignment="1">
      <alignment horizontal="centerContinuous"/>
    </xf>
    <xf numFmtId="4" fontId="10" fillId="0" borderId="24" xfId="0" applyNumberFormat="1" applyFont="1" applyBorder="1" applyAlignment="1">
      <alignment horizontal="right"/>
    </xf>
    <xf numFmtId="0" fontId="15" fillId="0" borderId="25" xfId="0" applyFont="1" applyBorder="1" applyAlignment="1" applyProtection="1">
      <alignment wrapText="1"/>
    </xf>
    <xf numFmtId="0" fontId="15" fillId="4" borderId="25" xfId="0" applyFont="1" applyFill="1" applyBorder="1" applyAlignment="1" applyProtection="1">
      <alignment wrapText="1"/>
    </xf>
    <xf numFmtId="0" fontId="15" fillId="0" borderId="26" xfId="0" applyFont="1" applyBorder="1" applyAlignment="1" applyProtection="1">
      <alignment wrapText="1"/>
    </xf>
    <xf numFmtId="0" fontId="15" fillId="4" borderId="26" xfId="0" applyFont="1" applyFill="1" applyBorder="1" applyAlignment="1" applyProtection="1">
      <alignment wrapText="1"/>
    </xf>
    <xf numFmtId="0" fontId="3" fillId="8" borderId="12" xfId="0" applyFont="1" applyFill="1" applyBorder="1" applyAlignment="1">
      <alignment horizontal="left"/>
    </xf>
    <xf numFmtId="0" fontId="15" fillId="8" borderId="25" xfId="0" applyFont="1" applyFill="1" applyBorder="1" applyAlignment="1" applyProtection="1">
      <alignment wrapText="1"/>
    </xf>
    <xf numFmtId="3" fontId="10" fillId="4" borderId="27" xfId="0" applyNumberFormat="1" applyFont="1" applyFill="1" applyBorder="1" applyAlignment="1">
      <alignment horizontal="centerContinuous"/>
    </xf>
    <xf numFmtId="4" fontId="10" fillId="4" borderId="27" xfId="0" applyNumberFormat="1" applyFont="1" applyFill="1" applyBorder="1" applyAlignment="1">
      <alignment horizontal="right"/>
    </xf>
    <xf numFmtId="4" fontId="10" fillId="4" borderId="15" xfId="0" applyNumberFormat="1" applyFont="1" applyFill="1" applyBorder="1" applyAlignment="1">
      <alignment horizontal="right"/>
    </xf>
    <xf numFmtId="0" fontId="15" fillId="4" borderId="28" xfId="0" applyFont="1" applyFill="1" applyBorder="1" applyAlignment="1" applyProtection="1">
      <alignment wrapText="1"/>
    </xf>
    <xf numFmtId="4" fontId="3" fillId="2" borderId="21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center" vertical="center"/>
    </xf>
    <xf numFmtId="4" fontId="20" fillId="3" borderId="17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4" fontId="19" fillId="0" borderId="3" xfId="0" applyNumberFormat="1" applyFont="1" applyBorder="1"/>
    <xf numFmtId="0" fontId="14" fillId="0" borderId="21" xfId="0" applyFont="1" applyBorder="1" applyProtection="1">
      <protection locked="0"/>
    </xf>
    <xf numFmtId="4" fontId="14" fillId="0" borderId="21" xfId="0" applyNumberFormat="1" applyFont="1" applyBorder="1" applyAlignment="1" applyProtection="1">
      <alignment horizontal="right"/>
      <protection locked="0"/>
    </xf>
    <xf numFmtId="4" fontId="14" fillId="0" borderId="29" xfId="0" applyNumberFormat="1" applyFont="1" applyBorder="1" applyAlignment="1" applyProtection="1">
      <alignment horizontal="right"/>
      <protection locked="0"/>
    </xf>
    <xf numFmtId="0" fontId="19" fillId="0" borderId="2" xfId="0" applyFont="1" applyFill="1" applyBorder="1"/>
    <xf numFmtId="0" fontId="14" fillId="0" borderId="21" xfId="0" applyFont="1" applyBorder="1" applyProtection="1"/>
    <xf numFmtId="0" fontId="14" fillId="0" borderId="1" xfId="0" applyFont="1" applyBorder="1" applyProtection="1"/>
    <xf numFmtId="0" fontId="14" fillId="0" borderId="6" xfId="0" applyFont="1" applyBorder="1" applyProtection="1"/>
    <xf numFmtId="4" fontId="14" fillId="0" borderId="21" xfId="0" applyNumberFormat="1" applyFont="1" applyBorder="1" applyProtection="1">
      <protection locked="0"/>
    </xf>
    <xf numFmtId="4" fontId="14" fillId="0" borderId="5" xfId="0" applyNumberFormat="1" applyFont="1" applyBorder="1" applyProtection="1">
      <protection locked="0"/>
    </xf>
    <xf numFmtId="4" fontId="19" fillId="0" borderId="18" xfId="0" applyNumberFormat="1" applyFont="1" applyBorder="1"/>
    <xf numFmtId="0" fontId="17" fillId="0" borderId="2" xfId="0" applyFont="1" applyBorder="1"/>
    <xf numFmtId="0" fontId="21" fillId="0" borderId="21" xfId="0" applyFont="1" applyBorder="1"/>
    <xf numFmtId="0" fontId="14" fillId="0" borderId="21" xfId="0" applyFont="1" applyBorder="1"/>
    <xf numFmtId="4" fontId="14" fillId="0" borderId="4" xfId="0" applyNumberFormat="1" applyFont="1" applyBorder="1" applyAlignment="1" applyProtection="1">
      <alignment horizontal="right"/>
      <protection locked="0"/>
    </xf>
    <xf numFmtId="4" fontId="19" fillId="9" borderId="5" xfId="0" applyNumberFormat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8"/>
  <sheetViews>
    <sheetView tabSelected="1" topLeftCell="C1" zoomScale="70" zoomScaleNormal="70" workbookViewId="0">
      <selection activeCell="T38" sqref="T38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5.28515625" customWidth="1"/>
    <col min="9" max="9" width="17.85546875" bestFit="1" customWidth="1"/>
    <col min="10" max="10" width="21.140625" customWidth="1"/>
    <col min="11" max="11" width="17.140625" customWidth="1"/>
    <col min="12" max="12" width="19.5703125" style="66" customWidth="1"/>
    <col min="13" max="13" width="22" customWidth="1"/>
    <col min="14" max="14" width="17.42578125" customWidth="1"/>
    <col min="15" max="15" width="12.140625" customWidth="1"/>
    <col min="16" max="16" width="18.5703125" customWidth="1"/>
    <col min="17" max="17" width="10.7109375" customWidth="1"/>
    <col min="18" max="18" width="14.42578125" customWidth="1"/>
    <col min="19" max="19" width="10.5703125" customWidth="1"/>
    <col min="20" max="20" width="15.5703125" customWidth="1"/>
    <col min="22" max="22" width="13.28515625" customWidth="1"/>
    <col min="24" max="24" width="13.42578125" customWidth="1"/>
    <col min="25" max="25" width="19.5703125" customWidth="1"/>
    <col min="26" max="26" width="10.140625" customWidth="1"/>
    <col min="27" max="27" width="14.5703125" customWidth="1"/>
    <col min="29" max="29" width="13.85546875" customWidth="1"/>
    <col min="31" max="31" width="18.7109375" customWidth="1"/>
    <col min="32" max="32" width="11.42578125" customWidth="1"/>
    <col min="33" max="33" width="13.5703125" customWidth="1"/>
    <col min="35" max="35" width="12" customWidth="1"/>
    <col min="37" max="37" width="14.42578125" customWidth="1"/>
    <col min="39" max="39" width="14.42578125" customWidth="1"/>
    <col min="40" max="40" width="17.140625" customWidth="1"/>
    <col min="42" max="42" width="16" customWidth="1"/>
    <col min="43" max="43" width="15.5703125" customWidth="1"/>
    <col min="44" max="44" width="24.28515625" customWidth="1"/>
    <col min="45" max="45" width="16.28515625" customWidth="1"/>
    <col min="258" max="258" width="46.42578125" customWidth="1"/>
    <col min="259" max="259" width="17.85546875" customWidth="1"/>
    <col min="260" max="260" width="19.42578125" customWidth="1"/>
    <col min="261" max="261" width="19.5703125" customWidth="1"/>
    <col min="262" max="262" width="19.140625" customWidth="1"/>
    <col min="263" max="263" width="22" customWidth="1"/>
    <col min="264" max="264" width="18.7109375" customWidth="1"/>
    <col min="265" max="265" width="15.28515625" customWidth="1"/>
    <col min="266" max="266" width="17.85546875" bestFit="1" customWidth="1"/>
    <col min="267" max="267" width="21.140625" customWidth="1"/>
    <col min="268" max="268" width="17.140625" customWidth="1"/>
    <col min="269" max="269" width="14.7109375" customWidth="1"/>
    <col min="270" max="270" width="14.85546875" bestFit="1" customWidth="1"/>
    <col min="272" max="272" width="12.42578125" bestFit="1" customWidth="1"/>
    <col min="514" max="514" width="46.42578125" customWidth="1"/>
    <col min="515" max="515" width="17.85546875" customWidth="1"/>
    <col min="516" max="516" width="19.42578125" customWidth="1"/>
    <col min="517" max="517" width="19.5703125" customWidth="1"/>
    <col min="518" max="518" width="19.140625" customWidth="1"/>
    <col min="519" max="519" width="22" customWidth="1"/>
    <col min="520" max="520" width="18.7109375" customWidth="1"/>
    <col min="521" max="521" width="15.28515625" customWidth="1"/>
    <col min="522" max="522" width="17.85546875" bestFit="1" customWidth="1"/>
    <col min="523" max="523" width="21.140625" customWidth="1"/>
    <col min="524" max="524" width="17.140625" customWidth="1"/>
    <col min="525" max="525" width="14.7109375" customWidth="1"/>
    <col min="526" max="526" width="14.85546875" bestFit="1" customWidth="1"/>
    <col min="528" max="528" width="12.42578125" bestFit="1" customWidth="1"/>
    <col min="770" max="770" width="46.42578125" customWidth="1"/>
    <col min="771" max="771" width="17.85546875" customWidth="1"/>
    <col min="772" max="772" width="19.42578125" customWidth="1"/>
    <col min="773" max="773" width="19.5703125" customWidth="1"/>
    <col min="774" max="774" width="19.140625" customWidth="1"/>
    <col min="775" max="775" width="22" customWidth="1"/>
    <col min="776" max="776" width="18.7109375" customWidth="1"/>
    <col min="777" max="777" width="15.28515625" customWidth="1"/>
    <col min="778" max="778" width="17.85546875" bestFit="1" customWidth="1"/>
    <col min="779" max="779" width="21.140625" customWidth="1"/>
    <col min="780" max="780" width="17.140625" customWidth="1"/>
    <col min="781" max="781" width="14.7109375" customWidth="1"/>
    <col min="782" max="782" width="14.85546875" bestFit="1" customWidth="1"/>
    <col min="784" max="784" width="12.42578125" bestFit="1" customWidth="1"/>
    <col min="1026" max="1026" width="46.42578125" customWidth="1"/>
    <col min="1027" max="1027" width="17.85546875" customWidth="1"/>
    <col min="1028" max="1028" width="19.42578125" customWidth="1"/>
    <col min="1029" max="1029" width="19.5703125" customWidth="1"/>
    <col min="1030" max="1030" width="19.140625" customWidth="1"/>
    <col min="1031" max="1031" width="22" customWidth="1"/>
    <col min="1032" max="1032" width="18.7109375" customWidth="1"/>
    <col min="1033" max="1033" width="15.28515625" customWidth="1"/>
    <col min="1034" max="1034" width="17.85546875" bestFit="1" customWidth="1"/>
    <col min="1035" max="1035" width="21.140625" customWidth="1"/>
    <col min="1036" max="1036" width="17.140625" customWidth="1"/>
    <col min="1037" max="1037" width="14.7109375" customWidth="1"/>
    <col min="1038" max="1038" width="14.85546875" bestFit="1" customWidth="1"/>
    <col min="1040" max="1040" width="12.42578125" bestFit="1" customWidth="1"/>
    <col min="1282" max="1282" width="46.42578125" customWidth="1"/>
    <col min="1283" max="1283" width="17.85546875" customWidth="1"/>
    <col min="1284" max="1284" width="19.42578125" customWidth="1"/>
    <col min="1285" max="1285" width="19.5703125" customWidth="1"/>
    <col min="1286" max="1286" width="19.140625" customWidth="1"/>
    <col min="1287" max="1287" width="22" customWidth="1"/>
    <col min="1288" max="1288" width="18.7109375" customWidth="1"/>
    <col min="1289" max="1289" width="15.28515625" customWidth="1"/>
    <col min="1290" max="1290" width="17.85546875" bestFit="1" customWidth="1"/>
    <col min="1291" max="1291" width="21.140625" customWidth="1"/>
    <col min="1292" max="1292" width="17.140625" customWidth="1"/>
    <col min="1293" max="1293" width="14.7109375" customWidth="1"/>
    <col min="1294" max="1294" width="14.85546875" bestFit="1" customWidth="1"/>
    <col min="1296" max="1296" width="12.42578125" bestFit="1" customWidth="1"/>
    <col min="1538" max="1538" width="46.42578125" customWidth="1"/>
    <col min="1539" max="1539" width="17.85546875" customWidth="1"/>
    <col min="1540" max="1540" width="19.42578125" customWidth="1"/>
    <col min="1541" max="1541" width="19.5703125" customWidth="1"/>
    <col min="1542" max="1542" width="19.140625" customWidth="1"/>
    <col min="1543" max="1543" width="22" customWidth="1"/>
    <col min="1544" max="1544" width="18.7109375" customWidth="1"/>
    <col min="1545" max="1545" width="15.28515625" customWidth="1"/>
    <col min="1546" max="1546" width="17.85546875" bestFit="1" customWidth="1"/>
    <col min="1547" max="1547" width="21.140625" customWidth="1"/>
    <col min="1548" max="1548" width="17.140625" customWidth="1"/>
    <col min="1549" max="1549" width="14.7109375" customWidth="1"/>
    <col min="1550" max="1550" width="14.85546875" bestFit="1" customWidth="1"/>
    <col min="1552" max="1552" width="12.42578125" bestFit="1" customWidth="1"/>
    <col min="1794" max="1794" width="46.42578125" customWidth="1"/>
    <col min="1795" max="1795" width="17.85546875" customWidth="1"/>
    <col min="1796" max="1796" width="19.42578125" customWidth="1"/>
    <col min="1797" max="1797" width="19.5703125" customWidth="1"/>
    <col min="1798" max="1798" width="19.140625" customWidth="1"/>
    <col min="1799" max="1799" width="22" customWidth="1"/>
    <col min="1800" max="1800" width="18.7109375" customWidth="1"/>
    <col min="1801" max="1801" width="15.28515625" customWidth="1"/>
    <col min="1802" max="1802" width="17.85546875" bestFit="1" customWidth="1"/>
    <col min="1803" max="1803" width="21.140625" customWidth="1"/>
    <col min="1804" max="1804" width="17.140625" customWidth="1"/>
    <col min="1805" max="1805" width="14.7109375" customWidth="1"/>
    <col min="1806" max="1806" width="14.85546875" bestFit="1" customWidth="1"/>
    <col min="1808" max="1808" width="12.42578125" bestFit="1" customWidth="1"/>
    <col min="2050" max="2050" width="46.42578125" customWidth="1"/>
    <col min="2051" max="2051" width="17.85546875" customWidth="1"/>
    <col min="2052" max="2052" width="19.42578125" customWidth="1"/>
    <col min="2053" max="2053" width="19.5703125" customWidth="1"/>
    <col min="2054" max="2054" width="19.140625" customWidth="1"/>
    <col min="2055" max="2055" width="22" customWidth="1"/>
    <col min="2056" max="2056" width="18.7109375" customWidth="1"/>
    <col min="2057" max="2057" width="15.28515625" customWidth="1"/>
    <col min="2058" max="2058" width="17.85546875" bestFit="1" customWidth="1"/>
    <col min="2059" max="2059" width="21.140625" customWidth="1"/>
    <col min="2060" max="2060" width="17.140625" customWidth="1"/>
    <col min="2061" max="2061" width="14.7109375" customWidth="1"/>
    <col min="2062" max="2062" width="14.85546875" bestFit="1" customWidth="1"/>
    <col min="2064" max="2064" width="12.42578125" bestFit="1" customWidth="1"/>
    <col min="2306" max="2306" width="46.42578125" customWidth="1"/>
    <col min="2307" max="2307" width="17.85546875" customWidth="1"/>
    <col min="2308" max="2308" width="19.42578125" customWidth="1"/>
    <col min="2309" max="2309" width="19.5703125" customWidth="1"/>
    <col min="2310" max="2310" width="19.140625" customWidth="1"/>
    <col min="2311" max="2311" width="22" customWidth="1"/>
    <col min="2312" max="2312" width="18.7109375" customWidth="1"/>
    <col min="2313" max="2313" width="15.28515625" customWidth="1"/>
    <col min="2314" max="2314" width="17.85546875" bestFit="1" customWidth="1"/>
    <col min="2315" max="2315" width="21.140625" customWidth="1"/>
    <col min="2316" max="2316" width="17.140625" customWidth="1"/>
    <col min="2317" max="2317" width="14.7109375" customWidth="1"/>
    <col min="2318" max="2318" width="14.85546875" bestFit="1" customWidth="1"/>
    <col min="2320" max="2320" width="12.42578125" bestFit="1" customWidth="1"/>
    <col min="2562" max="2562" width="46.42578125" customWidth="1"/>
    <col min="2563" max="2563" width="17.85546875" customWidth="1"/>
    <col min="2564" max="2564" width="19.42578125" customWidth="1"/>
    <col min="2565" max="2565" width="19.5703125" customWidth="1"/>
    <col min="2566" max="2566" width="19.140625" customWidth="1"/>
    <col min="2567" max="2567" width="22" customWidth="1"/>
    <col min="2568" max="2568" width="18.7109375" customWidth="1"/>
    <col min="2569" max="2569" width="15.28515625" customWidth="1"/>
    <col min="2570" max="2570" width="17.85546875" bestFit="1" customWidth="1"/>
    <col min="2571" max="2571" width="21.140625" customWidth="1"/>
    <col min="2572" max="2572" width="17.140625" customWidth="1"/>
    <col min="2573" max="2573" width="14.7109375" customWidth="1"/>
    <col min="2574" max="2574" width="14.85546875" bestFit="1" customWidth="1"/>
    <col min="2576" max="2576" width="12.42578125" bestFit="1" customWidth="1"/>
    <col min="2818" max="2818" width="46.42578125" customWidth="1"/>
    <col min="2819" max="2819" width="17.85546875" customWidth="1"/>
    <col min="2820" max="2820" width="19.42578125" customWidth="1"/>
    <col min="2821" max="2821" width="19.5703125" customWidth="1"/>
    <col min="2822" max="2822" width="19.140625" customWidth="1"/>
    <col min="2823" max="2823" width="22" customWidth="1"/>
    <col min="2824" max="2824" width="18.7109375" customWidth="1"/>
    <col min="2825" max="2825" width="15.28515625" customWidth="1"/>
    <col min="2826" max="2826" width="17.85546875" bestFit="1" customWidth="1"/>
    <col min="2827" max="2827" width="21.140625" customWidth="1"/>
    <col min="2828" max="2828" width="17.140625" customWidth="1"/>
    <col min="2829" max="2829" width="14.7109375" customWidth="1"/>
    <col min="2830" max="2830" width="14.85546875" bestFit="1" customWidth="1"/>
    <col min="2832" max="2832" width="12.42578125" bestFit="1" customWidth="1"/>
    <col min="3074" max="3074" width="46.42578125" customWidth="1"/>
    <col min="3075" max="3075" width="17.85546875" customWidth="1"/>
    <col min="3076" max="3076" width="19.42578125" customWidth="1"/>
    <col min="3077" max="3077" width="19.5703125" customWidth="1"/>
    <col min="3078" max="3078" width="19.140625" customWidth="1"/>
    <col min="3079" max="3079" width="22" customWidth="1"/>
    <col min="3080" max="3080" width="18.7109375" customWidth="1"/>
    <col min="3081" max="3081" width="15.28515625" customWidth="1"/>
    <col min="3082" max="3082" width="17.85546875" bestFit="1" customWidth="1"/>
    <col min="3083" max="3083" width="21.140625" customWidth="1"/>
    <col min="3084" max="3084" width="17.140625" customWidth="1"/>
    <col min="3085" max="3085" width="14.7109375" customWidth="1"/>
    <col min="3086" max="3086" width="14.85546875" bestFit="1" customWidth="1"/>
    <col min="3088" max="3088" width="12.42578125" bestFit="1" customWidth="1"/>
    <col min="3330" max="3330" width="46.42578125" customWidth="1"/>
    <col min="3331" max="3331" width="17.85546875" customWidth="1"/>
    <col min="3332" max="3332" width="19.42578125" customWidth="1"/>
    <col min="3333" max="3333" width="19.5703125" customWidth="1"/>
    <col min="3334" max="3334" width="19.140625" customWidth="1"/>
    <col min="3335" max="3335" width="22" customWidth="1"/>
    <col min="3336" max="3336" width="18.7109375" customWidth="1"/>
    <col min="3337" max="3337" width="15.28515625" customWidth="1"/>
    <col min="3338" max="3338" width="17.85546875" bestFit="1" customWidth="1"/>
    <col min="3339" max="3339" width="21.140625" customWidth="1"/>
    <col min="3340" max="3340" width="17.140625" customWidth="1"/>
    <col min="3341" max="3341" width="14.7109375" customWidth="1"/>
    <col min="3342" max="3342" width="14.85546875" bestFit="1" customWidth="1"/>
    <col min="3344" max="3344" width="12.42578125" bestFit="1" customWidth="1"/>
    <col min="3586" max="3586" width="46.42578125" customWidth="1"/>
    <col min="3587" max="3587" width="17.85546875" customWidth="1"/>
    <col min="3588" max="3588" width="19.42578125" customWidth="1"/>
    <col min="3589" max="3589" width="19.5703125" customWidth="1"/>
    <col min="3590" max="3590" width="19.140625" customWidth="1"/>
    <col min="3591" max="3591" width="22" customWidth="1"/>
    <col min="3592" max="3592" width="18.7109375" customWidth="1"/>
    <col min="3593" max="3593" width="15.28515625" customWidth="1"/>
    <col min="3594" max="3594" width="17.85546875" bestFit="1" customWidth="1"/>
    <col min="3595" max="3595" width="21.140625" customWidth="1"/>
    <col min="3596" max="3596" width="17.140625" customWidth="1"/>
    <col min="3597" max="3597" width="14.7109375" customWidth="1"/>
    <col min="3598" max="3598" width="14.85546875" bestFit="1" customWidth="1"/>
    <col min="3600" max="3600" width="12.42578125" bestFit="1" customWidth="1"/>
    <col min="3842" max="3842" width="46.42578125" customWidth="1"/>
    <col min="3843" max="3843" width="17.85546875" customWidth="1"/>
    <col min="3844" max="3844" width="19.42578125" customWidth="1"/>
    <col min="3845" max="3845" width="19.5703125" customWidth="1"/>
    <col min="3846" max="3846" width="19.140625" customWidth="1"/>
    <col min="3847" max="3847" width="22" customWidth="1"/>
    <col min="3848" max="3848" width="18.7109375" customWidth="1"/>
    <col min="3849" max="3849" width="15.28515625" customWidth="1"/>
    <col min="3850" max="3850" width="17.85546875" bestFit="1" customWidth="1"/>
    <col min="3851" max="3851" width="21.140625" customWidth="1"/>
    <col min="3852" max="3852" width="17.140625" customWidth="1"/>
    <col min="3853" max="3853" width="14.7109375" customWidth="1"/>
    <col min="3854" max="3854" width="14.85546875" bestFit="1" customWidth="1"/>
    <col min="3856" max="3856" width="12.42578125" bestFit="1" customWidth="1"/>
    <col min="4098" max="4098" width="46.42578125" customWidth="1"/>
    <col min="4099" max="4099" width="17.85546875" customWidth="1"/>
    <col min="4100" max="4100" width="19.42578125" customWidth="1"/>
    <col min="4101" max="4101" width="19.5703125" customWidth="1"/>
    <col min="4102" max="4102" width="19.140625" customWidth="1"/>
    <col min="4103" max="4103" width="22" customWidth="1"/>
    <col min="4104" max="4104" width="18.7109375" customWidth="1"/>
    <col min="4105" max="4105" width="15.28515625" customWidth="1"/>
    <col min="4106" max="4106" width="17.85546875" bestFit="1" customWidth="1"/>
    <col min="4107" max="4107" width="21.140625" customWidth="1"/>
    <col min="4108" max="4108" width="17.140625" customWidth="1"/>
    <col min="4109" max="4109" width="14.7109375" customWidth="1"/>
    <col min="4110" max="4110" width="14.85546875" bestFit="1" customWidth="1"/>
    <col min="4112" max="4112" width="12.42578125" bestFit="1" customWidth="1"/>
    <col min="4354" max="4354" width="46.42578125" customWidth="1"/>
    <col min="4355" max="4355" width="17.85546875" customWidth="1"/>
    <col min="4356" max="4356" width="19.42578125" customWidth="1"/>
    <col min="4357" max="4357" width="19.5703125" customWidth="1"/>
    <col min="4358" max="4358" width="19.140625" customWidth="1"/>
    <col min="4359" max="4359" width="22" customWidth="1"/>
    <col min="4360" max="4360" width="18.7109375" customWidth="1"/>
    <col min="4361" max="4361" width="15.28515625" customWidth="1"/>
    <col min="4362" max="4362" width="17.85546875" bestFit="1" customWidth="1"/>
    <col min="4363" max="4363" width="21.140625" customWidth="1"/>
    <col min="4364" max="4364" width="17.140625" customWidth="1"/>
    <col min="4365" max="4365" width="14.7109375" customWidth="1"/>
    <col min="4366" max="4366" width="14.85546875" bestFit="1" customWidth="1"/>
    <col min="4368" max="4368" width="12.42578125" bestFit="1" customWidth="1"/>
    <col min="4610" max="4610" width="46.42578125" customWidth="1"/>
    <col min="4611" max="4611" width="17.85546875" customWidth="1"/>
    <col min="4612" max="4612" width="19.42578125" customWidth="1"/>
    <col min="4613" max="4613" width="19.5703125" customWidth="1"/>
    <col min="4614" max="4614" width="19.140625" customWidth="1"/>
    <col min="4615" max="4615" width="22" customWidth="1"/>
    <col min="4616" max="4616" width="18.7109375" customWidth="1"/>
    <col min="4617" max="4617" width="15.28515625" customWidth="1"/>
    <col min="4618" max="4618" width="17.85546875" bestFit="1" customWidth="1"/>
    <col min="4619" max="4619" width="21.140625" customWidth="1"/>
    <col min="4620" max="4620" width="17.140625" customWidth="1"/>
    <col min="4621" max="4621" width="14.7109375" customWidth="1"/>
    <col min="4622" max="4622" width="14.85546875" bestFit="1" customWidth="1"/>
    <col min="4624" max="4624" width="12.42578125" bestFit="1" customWidth="1"/>
    <col min="4866" max="4866" width="46.42578125" customWidth="1"/>
    <col min="4867" max="4867" width="17.85546875" customWidth="1"/>
    <col min="4868" max="4868" width="19.42578125" customWidth="1"/>
    <col min="4869" max="4869" width="19.5703125" customWidth="1"/>
    <col min="4870" max="4870" width="19.140625" customWidth="1"/>
    <col min="4871" max="4871" width="22" customWidth="1"/>
    <col min="4872" max="4872" width="18.7109375" customWidth="1"/>
    <col min="4873" max="4873" width="15.28515625" customWidth="1"/>
    <col min="4874" max="4874" width="17.85546875" bestFit="1" customWidth="1"/>
    <col min="4875" max="4875" width="21.140625" customWidth="1"/>
    <col min="4876" max="4876" width="17.140625" customWidth="1"/>
    <col min="4877" max="4877" width="14.7109375" customWidth="1"/>
    <col min="4878" max="4878" width="14.85546875" bestFit="1" customWidth="1"/>
    <col min="4880" max="4880" width="12.42578125" bestFit="1" customWidth="1"/>
    <col min="5122" max="5122" width="46.42578125" customWidth="1"/>
    <col min="5123" max="5123" width="17.85546875" customWidth="1"/>
    <col min="5124" max="5124" width="19.42578125" customWidth="1"/>
    <col min="5125" max="5125" width="19.5703125" customWidth="1"/>
    <col min="5126" max="5126" width="19.140625" customWidth="1"/>
    <col min="5127" max="5127" width="22" customWidth="1"/>
    <col min="5128" max="5128" width="18.7109375" customWidth="1"/>
    <col min="5129" max="5129" width="15.28515625" customWidth="1"/>
    <col min="5130" max="5130" width="17.85546875" bestFit="1" customWidth="1"/>
    <col min="5131" max="5131" width="21.140625" customWidth="1"/>
    <col min="5132" max="5132" width="17.140625" customWidth="1"/>
    <col min="5133" max="5133" width="14.7109375" customWidth="1"/>
    <col min="5134" max="5134" width="14.85546875" bestFit="1" customWidth="1"/>
    <col min="5136" max="5136" width="12.42578125" bestFit="1" customWidth="1"/>
    <col min="5378" max="5378" width="46.42578125" customWidth="1"/>
    <col min="5379" max="5379" width="17.85546875" customWidth="1"/>
    <col min="5380" max="5380" width="19.42578125" customWidth="1"/>
    <col min="5381" max="5381" width="19.5703125" customWidth="1"/>
    <col min="5382" max="5382" width="19.140625" customWidth="1"/>
    <col min="5383" max="5383" width="22" customWidth="1"/>
    <col min="5384" max="5384" width="18.7109375" customWidth="1"/>
    <col min="5385" max="5385" width="15.28515625" customWidth="1"/>
    <col min="5386" max="5386" width="17.85546875" bestFit="1" customWidth="1"/>
    <col min="5387" max="5387" width="21.140625" customWidth="1"/>
    <col min="5388" max="5388" width="17.140625" customWidth="1"/>
    <col min="5389" max="5389" width="14.7109375" customWidth="1"/>
    <col min="5390" max="5390" width="14.85546875" bestFit="1" customWidth="1"/>
    <col min="5392" max="5392" width="12.42578125" bestFit="1" customWidth="1"/>
    <col min="5634" max="5634" width="46.42578125" customWidth="1"/>
    <col min="5635" max="5635" width="17.85546875" customWidth="1"/>
    <col min="5636" max="5636" width="19.42578125" customWidth="1"/>
    <col min="5637" max="5637" width="19.5703125" customWidth="1"/>
    <col min="5638" max="5638" width="19.140625" customWidth="1"/>
    <col min="5639" max="5639" width="22" customWidth="1"/>
    <col min="5640" max="5640" width="18.7109375" customWidth="1"/>
    <col min="5641" max="5641" width="15.28515625" customWidth="1"/>
    <col min="5642" max="5642" width="17.85546875" bestFit="1" customWidth="1"/>
    <col min="5643" max="5643" width="21.140625" customWidth="1"/>
    <col min="5644" max="5644" width="17.140625" customWidth="1"/>
    <col min="5645" max="5645" width="14.7109375" customWidth="1"/>
    <col min="5646" max="5646" width="14.85546875" bestFit="1" customWidth="1"/>
    <col min="5648" max="5648" width="12.42578125" bestFit="1" customWidth="1"/>
    <col min="5890" max="5890" width="46.42578125" customWidth="1"/>
    <col min="5891" max="5891" width="17.85546875" customWidth="1"/>
    <col min="5892" max="5892" width="19.42578125" customWidth="1"/>
    <col min="5893" max="5893" width="19.5703125" customWidth="1"/>
    <col min="5894" max="5894" width="19.140625" customWidth="1"/>
    <col min="5895" max="5895" width="22" customWidth="1"/>
    <col min="5896" max="5896" width="18.7109375" customWidth="1"/>
    <col min="5897" max="5897" width="15.28515625" customWidth="1"/>
    <col min="5898" max="5898" width="17.85546875" bestFit="1" customWidth="1"/>
    <col min="5899" max="5899" width="21.140625" customWidth="1"/>
    <col min="5900" max="5900" width="17.140625" customWidth="1"/>
    <col min="5901" max="5901" width="14.7109375" customWidth="1"/>
    <col min="5902" max="5902" width="14.85546875" bestFit="1" customWidth="1"/>
    <col min="5904" max="5904" width="12.42578125" bestFit="1" customWidth="1"/>
    <col min="6146" max="6146" width="46.42578125" customWidth="1"/>
    <col min="6147" max="6147" width="17.85546875" customWidth="1"/>
    <col min="6148" max="6148" width="19.42578125" customWidth="1"/>
    <col min="6149" max="6149" width="19.5703125" customWidth="1"/>
    <col min="6150" max="6150" width="19.140625" customWidth="1"/>
    <col min="6151" max="6151" width="22" customWidth="1"/>
    <col min="6152" max="6152" width="18.7109375" customWidth="1"/>
    <col min="6153" max="6153" width="15.28515625" customWidth="1"/>
    <col min="6154" max="6154" width="17.85546875" bestFit="1" customWidth="1"/>
    <col min="6155" max="6155" width="21.140625" customWidth="1"/>
    <col min="6156" max="6156" width="17.140625" customWidth="1"/>
    <col min="6157" max="6157" width="14.7109375" customWidth="1"/>
    <col min="6158" max="6158" width="14.85546875" bestFit="1" customWidth="1"/>
    <col min="6160" max="6160" width="12.42578125" bestFit="1" customWidth="1"/>
    <col min="6402" max="6402" width="46.42578125" customWidth="1"/>
    <col min="6403" max="6403" width="17.85546875" customWidth="1"/>
    <col min="6404" max="6404" width="19.42578125" customWidth="1"/>
    <col min="6405" max="6405" width="19.5703125" customWidth="1"/>
    <col min="6406" max="6406" width="19.140625" customWidth="1"/>
    <col min="6407" max="6407" width="22" customWidth="1"/>
    <col min="6408" max="6408" width="18.7109375" customWidth="1"/>
    <col min="6409" max="6409" width="15.28515625" customWidth="1"/>
    <col min="6410" max="6410" width="17.85546875" bestFit="1" customWidth="1"/>
    <col min="6411" max="6411" width="21.140625" customWidth="1"/>
    <col min="6412" max="6412" width="17.140625" customWidth="1"/>
    <col min="6413" max="6413" width="14.7109375" customWidth="1"/>
    <col min="6414" max="6414" width="14.85546875" bestFit="1" customWidth="1"/>
    <col min="6416" max="6416" width="12.42578125" bestFit="1" customWidth="1"/>
    <col min="6658" max="6658" width="46.42578125" customWidth="1"/>
    <col min="6659" max="6659" width="17.85546875" customWidth="1"/>
    <col min="6660" max="6660" width="19.42578125" customWidth="1"/>
    <col min="6661" max="6661" width="19.5703125" customWidth="1"/>
    <col min="6662" max="6662" width="19.140625" customWidth="1"/>
    <col min="6663" max="6663" width="22" customWidth="1"/>
    <col min="6664" max="6664" width="18.7109375" customWidth="1"/>
    <col min="6665" max="6665" width="15.28515625" customWidth="1"/>
    <col min="6666" max="6666" width="17.85546875" bestFit="1" customWidth="1"/>
    <col min="6667" max="6667" width="21.140625" customWidth="1"/>
    <col min="6668" max="6668" width="17.140625" customWidth="1"/>
    <col min="6669" max="6669" width="14.7109375" customWidth="1"/>
    <col min="6670" max="6670" width="14.85546875" bestFit="1" customWidth="1"/>
    <col min="6672" max="6672" width="12.42578125" bestFit="1" customWidth="1"/>
    <col min="6914" max="6914" width="46.42578125" customWidth="1"/>
    <col min="6915" max="6915" width="17.85546875" customWidth="1"/>
    <col min="6916" max="6916" width="19.42578125" customWidth="1"/>
    <col min="6917" max="6917" width="19.5703125" customWidth="1"/>
    <col min="6918" max="6918" width="19.140625" customWidth="1"/>
    <col min="6919" max="6919" width="22" customWidth="1"/>
    <col min="6920" max="6920" width="18.7109375" customWidth="1"/>
    <col min="6921" max="6921" width="15.28515625" customWidth="1"/>
    <col min="6922" max="6922" width="17.85546875" bestFit="1" customWidth="1"/>
    <col min="6923" max="6923" width="21.140625" customWidth="1"/>
    <col min="6924" max="6924" width="17.140625" customWidth="1"/>
    <col min="6925" max="6925" width="14.7109375" customWidth="1"/>
    <col min="6926" max="6926" width="14.85546875" bestFit="1" customWidth="1"/>
    <col min="6928" max="6928" width="12.42578125" bestFit="1" customWidth="1"/>
    <col min="7170" max="7170" width="46.42578125" customWidth="1"/>
    <col min="7171" max="7171" width="17.85546875" customWidth="1"/>
    <col min="7172" max="7172" width="19.42578125" customWidth="1"/>
    <col min="7173" max="7173" width="19.5703125" customWidth="1"/>
    <col min="7174" max="7174" width="19.140625" customWidth="1"/>
    <col min="7175" max="7175" width="22" customWidth="1"/>
    <col min="7176" max="7176" width="18.7109375" customWidth="1"/>
    <col min="7177" max="7177" width="15.28515625" customWidth="1"/>
    <col min="7178" max="7178" width="17.85546875" bestFit="1" customWidth="1"/>
    <col min="7179" max="7179" width="21.140625" customWidth="1"/>
    <col min="7180" max="7180" width="17.140625" customWidth="1"/>
    <col min="7181" max="7181" width="14.7109375" customWidth="1"/>
    <col min="7182" max="7182" width="14.85546875" bestFit="1" customWidth="1"/>
    <col min="7184" max="7184" width="12.42578125" bestFit="1" customWidth="1"/>
    <col min="7426" max="7426" width="46.42578125" customWidth="1"/>
    <col min="7427" max="7427" width="17.85546875" customWidth="1"/>
    <col min="7428" max="7428" width="19.42578125" customWidth="1"/>
    <col min="7429" max="7429" width="19.5703125" customWidth="1"/>
    <col min="7430" max="7430" width="19.140625" customWidth="1"/>
    <col min="7431" max="7431" width="22" customWidth="1"/>
    <col min="7432" max="7432" width="18.7109375" customWidth="1"/>
    <col min="7433" max="7433" width="15.28515625" customWidth="1"/>
    <col min="7434" max="7434" width="17.85546875" bestFit="1" customWidth="1"/>
    <col min="7435" max="7435" width="21.140625" customWidth="1"/>
    <col min="7436" max="7436" width="17.140625" customWidth="1"/>
    <col min="7437" max="7437" width="14.7109375" customWidth="1"/>
    <col min="7438" max="7438" width="14.85546875" bestFit="1" customWidth="1"/>
    <col min="7440" max="7440" width="12.42578125" bestFit="1" customWidth="1"/>
    <col min="7682" max="7682" width="46.42578125" customWidth="1"/>
    <col min="7683" max="7683" width="17.85546875" customWidth="1"/>
    <col min="7684" max="7684" width="19.42578125" customWidth="1"/>
    <col min="7685" max="7685" width="19.5703125" customWidth="1"/>
    <col min="7686" max="7686" width="19.140625" customWidth="1"/>
    <col min="7687" max="7687" width="22" customWidth="1"/>
    <col min="7688" max="7688" width="18.7109375" customWidth="1"/>
    <col min="7689" max="7689" width="15.28515625" customWidth="1"/>
    <col min="7690" max="7690" width="17.85546875" bestFit="1" customWidth="1"/>
    <col min="7691" max="7691" width="21.140625" customWidth="1"/>
    <col min="7692" max="7692" width="17.140625" customWidth="1"/>
    <col min="7693" max="7693" width="14.7109375" customWidth="1"/>
    <col min="7694" max="7694" width="14.85546875" bestFit="1" customWidth="1"/>
    <col min="7696" max="7696" width="12.42578125" bestFit="1" customWidth="1"/>
    <col min="7938" max="7938" width="46.42578125" customWidth="1"/>
    <col min="7939" max="7939" width="17.85546875" customWidth="1"/>
    <col min="7940" max="7940" width="19.42578125" customWidth="1"/>
    <col min="7941" max="7941" width="19.5703125" customWidth="1"/>
    <col min="7942" max="7942" width="19.140625" customWidth="1"/>
    <col min="7943" max="7943" width="22" customWidth="1"/>
    <col min="7944" max="7944" width="18.7109375" customWidth="1"/>
    <col min="7945" max="7945" width="15.28515625" customWidth="1"/>
    <col min="7946" max="7946" width="17.85546875" bestFit="1" customWidth="1"/>
    <col min="7947" max="7947" width="21.140625" customWidth="1"/>
    <col min="7948" max="7948" width="17.140625" customWidth="1"/>
    <col min="7949" max="7949" width="14.7109375" customWidth="1"/>
    <col min="7950" max="7950" width="14.85546875" bestFit="1" customWidth="1"/>
    <col min="7952" max="7952" width="12.42578125" bestFit="1" customWidth="1"/>
    <col min="8194" max="8194" width="46.42578125" customWidth="1"/>
    <col min="8195" max="8195" width="17.85546875" customWidth="1"/>
    <col min="8196" max="8196" width="19.42578125" customWidth="1"/>
    <col min="8197" max="8197" width="19.5703125" customWidth="1"/>
    <col min="8198" max="8198" width="19.140625" customWidth="1"/>
    <col min="8199" max="8199" width="22" customWidth="1"/>
    <col min="8200" max="8200" width="18.7109375" customWidth="1"/>
    <col min="8201" max="8201" width="15.28515625" customWidth="1"/>
    <col min="8202" max="8202" width="17.85546875" bestFit="1" customWidth="1"/>
    <col min="8203" max="8203" width="21.140625" customWidth="1"/>
    <col min="8204" max="8204" width="17.140625" customWidth="1"/>
    <col min="8205" max="8205" width="14.7109375" customWidth="1"/>
    <col min="8206" max="8206" width="14.85546875" bestFit="1" customWidth="1"/>
    <col min="8208" max="8208" width="12.42578125" bestFit="1" customWidth="1"/>
    <col min="8450" max="8450" width="46.42578125" customWidth="1"/>
    <col min="8451" max="8451" width="17.85546875" customWidth="1"/>
    <col min="8452" max="8452" width="19.42578125" customWidth="1"/>
    <col min="8453" max="8453" width="19.5703125" customWidth="1"/>
    <col min="8454" max="8454" width="19.140625" customWidth="1"/>
    <col min="8455" max="8455" width="22" customWidth="1"/>
    <col min="8456" max="8456" width="18.7109375" customWidth="1"/>
    <col min="8457" max="8457" width="15.28515625" customWidth="1"/>
    <col min="8458" max="8458" width="17.85546875" bestFit="1" customWidth="1"/>
    <col min="8459" max="8459" width="21.140625" customWidth="1"/>
    <col min="8460" max="8460" width="17.140625" customWidth="1"/>
    <col min="8461" max="8461" width="14.7109375" customWidth="1"/>
    <col min="8462" max="8462" width="14.85546875" bestFit="1" customWidth="1"/>
    <col min="8464" max="8464" width="12.42578125" bestFit="1" customWidth="1"/>
    <col min="8706" max="8706" width="46.42578125" customWidth="1"/>
    <col min="8707" max="8707" width="17.85546875" customWidth="1"/>
    <col min="8708" max="8708" width="19.42578125" customWidth="1"/>
    <col min="8709" max="8709" width="19.5703125" customWidth="1"/>
    <col min="8710" max="8710" width="19.140625" customWidth="1"/>
    <col min="8711" max="8711" width="22" customWidth="1"/>
    <col min="8712" max="8712" width="18.7109375" customWidth="1"/>
    <col min="8713" max="8713" width="15.28515625" customWidth="1"/>
    <col min="8714" max="8714" width="17.85546875" bestFit="1" customWidth="1"/>
    <col min="8715" max="8715" width="21.140625" customWidth="1"/>
    <col min="8716" max="8716" width="17.140625" customWidth="1"/>
    <col min="8717" max="8717" width="14.7109375" customWidth="1"/>
    <col min="8718" max="8718" width="14.85546875" bestFit="1" customWidth="1"/>
    <col min="8720" max="8720" width="12.42578125" bestFit="1" customWidth="1"/>
    <col min="8962" max="8962" width="46.42578125" customWidth="1"/>
    <col min="8963" max="8963" width="17.85546875" customWidth="1"/>
    <col min="8964" max="8964" width="19.42578125" customWidth="1"/>
    <col min="8965" max="8965" width="19.5703125" customWidth="1"/>
    <col min="8966" max="8966" width="19.140625" customWidth="1"/>
    <col min="8967" max="8967" width="22" customWidth="1"/>
    <col min="8968" max="8968" width="18.7109375" customWidth="1"/>
    <col min="8969" max="8969" width="15.28515625" customWidth="1"/>
    <col min="8970" max="8970" width="17.85546875" bestFit="1" customWidth="1"/>
    <col min="8971" max="8971" width="21.140625" customWidth="1"/>
    <col min="8972" max="8972" width="17.140625" customWidth="1"/>
    <col min="8973" max="8973" width="14.7109375" customWidth="1"/>
    <col min="8974" max="8974" width="14.85546875" bestFit="1" customWidth="1"/>
    <col min="8976" max="8976" width="12.42578125" bestFit="1" customWidth="1"/>
    <col min="9218" max="9218" width="46.42578125" customWidth="1"/>
    <col min="9219" max="9219" width="17.85546875" customWidth="1"/>
    <col min="9220" max="9220" width="19.42578125" customWidth="1"/>
    <col min="9221" max="9221" width="19.5703125" customWidth="1"/>
    <col min="9222" max="9222" width="19.140625" customWidth="1"/>
    <col min="9223" max="9223" width="22" customWidth="1"/>
    <col min="9224" max="9224" width="18.7109375" customWidth="1"/>
    <col min="9225" max="9225" width="15.28515625" customWidth="1"/>
    <col min="9226" max="9226" width="17.85546875" bestFit="1" customWidth="1"/>
    <col min="9227" max="9227" width="21.140625" customWidth="1"/>
    <col min="9228" max="9228" width="17.140625" customWidth="1"/>
    <col min="9229" max="9229" width="14.7109375" customWidth="1"/>
    <col min="9230" max="9230" width="14.85546875" bestFit="1" customWidth="1"/>
    <col min="9232" max="9232" width="12.42578125" bestFit="1" customWidth="1"/>
    <col min="9474" max="9474" width="46.42578125" customWidth="1"/>
    <col min="9475" max="9475" width="17.85546875" customWidth="1"/>
    <col min="9476" max="9476" width="19.42578125" customWidth="1"/>
    <col min="9477" max="9477" width="19.5703125" customWidth="1"/>
    <col min="9478" max="9478" width="19.140625" customWidth="1"/>
    <col min="9479" max="9479" width="22" customWidth="1"/>
    <col min="9480" max="9480" width="18.7109375" customWidth="1"/>
    <col min="9481" max="9481" width="15.28515625" customWidth="1"/>
    <col min="9482" max="9482" width="17.85546875" bestFit="1" customWidth="1"/>
    <col min="9483" max="9483" width="21.140625" customWidth="1"/>
    <col min="9484" max="9484" width="17.140625" customWidth="1"/>
    <col min="9485" max="9485" width="14.7109375" customWidth="1"/>
    <col min="9486" max="9486" width="14.85546875" bestFit="1" customWidth="1"/>
    <col min="9488" max="9488" width="12.42578125" bestFit="1" customWidth="1"/>
    <col min="9730" max="9730" width="46.42578125" customWidth="1"/>
    <col min="9731" max="9731" width="17.85546875" customWidth="1"/>
    <col min="9732" max="9732" width="19.42578125" customWidth="1"/>
    <col min="9733" max="9733" width="19.5703125" customWidth="1"/>
    <col min="9734" max="9734" width="19.140625" customWidth="1"/>
    <col min="9735" max="9735" width="22" customWidth="1"/>
    <col min="9736" max="9736" width="18.7109375" customWidth="1"/>
    <col min="9737" max="9737" width="15.28515625" customWidth="1"/>
    <col min="9738" max="9738" width="17.85546875" bestFit="1" customWidth="1"/>
    <col min="9739" max="9739" width="21.140625" customWidth="1"/>
    <col min="9740" max="9740" width="17.140625" customWidth="1"/>
    <col min="9741" max="9741" width="14.7109375" customWidth="1"/>
    <col min="9742" max="9742" width="14.85546875" bestFit="1" customWidth="1"/>
    <col min="9744" max="9744" width="12.42578125" bestFit="1" customWidth="1"/>
    <col min="9986" max="9986" width="46.42578125" customWidth="1"/>
    <col min="9987" max="9987" width="17.85546875" customWidth="1"/>
    <col min="9988" max="9988" width="19.42578125" customWidth="1"/>
    <col min="9989" max="9989" width="19.5703125" customWidth="1"/>
    <col min="9990" max="9990" width="19.140625" customWidth="1"/>
    <col min="9991" max="9991" width="22" customWidth="1"/>
    <col min="9992" max="9992" width="18.7109375" customWidth="1"/>
    <col min="9993" max="9993" width="15.28515625" customWidth="1"/>
    <col min="9994" max="9994" width="17.85546875" bestFit="1" customWidth="1"/>
    <col min="9995" max="9995" width="21.140625" customWidth="1"/>
    <col min="9996" max="9996" width="17.140625" customWidth="1"/>
    <col min="9997" max="9997" width="14.7109375" customWidth="1"/>
    <col min="9998" max="9998" width="14.85546875" bestFit="1" customWidth="1"/>
    <col min="10000" max="10000" width="12.42578125" bestFit="1" customWidth="1"/>
    <col min="10242" max="10242" width="46.42578125" customWidth="1"/>
    <col min="10243" max="10243" width="17.85546875" customWidth="1"/>
    <col min="10244" max="10244" width="19.42578125" customWidth="1"/>
    <col min="10245" max="10245" width="19.5703125" customWidth="1"/>
    <col min="10246" max="10246" width="19.140625" customWidth="1"/>
    <col min="10247" max="10247" width="22" customWidth="1"/>
    <col min="10248" max="10248" width="18.7109375" customWidth="1"/>
    <col min="10249" max="10249" width="15.28515625" customWidth="1"/>
    <col min="10250" max="10250" width="17.85546875" bestFit="1" customWidth="1"/>
    <col min="10251" max="10251" width="21.140625" customWidth="1"/>
    <col min="10252" max="10252" width="17.140625" customWidth="1"/>
    <col min="10253" max="10253" width="14.7109375" customWidth="1"/>
    <col min="10254" max="10254" width="14.85546875" bestFit="1" customWidth="1"/>
    <col min="10256" max="10256" width="12.42578125" bestFit="1" customWidth="1"/>
    <col min="10498" max="10498" width="46.42578125" customWidth="1"/>
    <col min="10499" max="10499" width="17.85546875" customWidth="1"/>
    <col min="10500" max="10500" width="19.42578125" customWidth="1"/>
    <col min="10501" max="10501" width="19.5703125" customWidth="1"/>
    <col min="10502" max="10502" width="19.140625" customWidth="1"/>
    <col min="10503" max="10503" width="22" customWidth="1"/>
    <col min="10504" max="10504" width="18.7109375" customWidth="1"/>
    <col min="10505" max="10505" width="15.28515625" customWidth="1"/>
    <col min="10506" max="10506" width="17.85546875" bestFit="1" customWidth="1"/>
    <col min="10507" max="10507" width="21.140625" customWidth="1"/>
    <col min="10508" max="10508" width="17.140625" customWidth="1"/>
    <col min="10509" max="10509" width="14.7109375" customWidth="1"/>
    <col min="10510" max="10510" width="14.85546875" bestFit="1" customWidth="1"/>
    <col min="10512" max="10512" width="12.42578125" bestFit="1" customWidth="1"/>
    <col min="10754" max="10754" width="46.42578125" customWidth="1"/>
    <col min="10755" max="10755" width="17.85546875" customWidth="1"/>
    <col min="10756" max="10756" width="19.42578125" customWidth="1"/>
    <col min="10757" max="10757" width="19.5703125" customWidth="1"/>
    <col min="10758" max="10758" width="19.140625" customWidth="1"/>
    <col min="10759" max="10759" width="22" customWidth="1"/>
    <col min="10760" max="10760" width="18.7109375" customWidth="1"/>
    <col min="10761" max="10761" width="15.28515625" customWidth="1"/>
    <col min="10762" max="10762" width="17.85546875" bestFit="1" customWidth="1"/>
    <col min="10763" max="10763" width="21.140625" customWidth="1"/>
    <col min="10764" max="10764" width="17.140625" customWidth="1"/>
    <col min="10765" max="10765" width="14.7109375" customWidth="1"/>
    <col min="10766" max="10766" width="14.85546875" bestFit="1" customWidth="1"/>
    <col min="10768" max="10768" width="12.42578125" bestFit="1" customWidth="1"/>
    <col min="11010" max="11010" width="46.42578125" customWidth="1"/>
    <col min="11011" max="11011" width="17.85546875" customWidth="1"/>
    <col min="11012" max="11012" width="19.42578125" customWidth="1"/>
    <col min="11013" max="11013" width="19.5703125" customWidth="1"/>
    <col min="11014" max="11014" width="19.140625" customWidth="1"/>
    <col min="11015" max="11015" width="22" customWidth="1"/>
    <col min="11016" max="11016" width="18.7109375" customWidth="1"/>
    <col min="11017" max="11017" width="15.28515625" customWidth="1"/>
    <col min="11018" max="11018" width="17.85546875" bestFit="1" customWidth="1"/>
    <col min="11019" max="11019" width="21.140625" customWidth="1"/>
    <col min="11020" max="11020" width="17.140625" customWidth="1"/>
    <col min="11021" max="11021" width="14.7109375" customWidth="1"/>
    <col min="11022" max="11022" width="14.85546875" bestFit="1" customWidth="1"/>
    <col min="11024" max="11024" width="12.42578125" bestFit="1" customWidth="1"/>
    <col min="11266" max="11266" width="46.42578125" customWidth="1"/>
    <col min="11267" max="11267" width="17.85546875" customWidth="1"/>
    <col min="11268" max="11268" width="19.42578125" customWidth="1"/>
    <col min="11269" max="11269" width="19.5703125" customWidth="1"/>
    <col min="11270" max="11270" width="19.140625" customWidth="1"/>
    <col min="11271" max="11271" width="22" customWidth="1"/>
    <col min="11272" max="11272" width="18.7109375" customWidth="1"/>
    <col min="11273" max="11273" width="15.28515625" customWidth="1"/>
    <col min="11274" max="11274" width="17.85546875" bestFit="1" customWidth="1"/>
    <col min="11275" max="11275" width="21.140625" customWidth="1"/>
    <col min="11276" max="11276" width="17.140625" customWidth="1"/>
    <col min="11277" max="11277" width="14.7109375" customWidth="1"/>
    <col min="11278" max="11278" width="14.85546875" bestFit="1" customWidth="1"/>
    <col min="11280" max="11280" width="12.42578125" bestFit="1" customWidth="1"/>
    <col min="11522" max="11522" width="46.42578125" customWidth="1"/>
    <col min="11523" max="11523" width="17.85546875" customWidth="1"/>
    <col min="11524" max="11524" width="19.42578125" customWidth="1"/>
    <col min="11525" max="11525" width="19.5703125" customWidth="1"/>
    <col min="11526" max="11526" width="19.140625" customWidth="1"/>
    <col min="11527" max="11527" width="22" customWidth="1"/>
    <col min="11528" max="11528" width="18.7109375" customWidth="1"/>
    <col min="11529" max="11529" width="15.28515625" customWidth="1"/>
    <col min="11530" max="11530" width="17.85546875" bestFit="1" customWidth="1"/>
    <col min="11531" max="11531" width="21.140625" customWidth="1"/>
    <col min="11532" max="11532" width="17.140625" customWidth="1"/>
    <col min="11533" max="11533" width="14.7109375" customWidth="1"/>
    <col min="11534" max="11534" width="14.85546875" bestFit="1" customWidth="1"/>
    <col min="11536" max="11536" width="12.42578125" bestFit="1" customWidth="1"/>
    <col min="11778" max="11778" width="46.42578125" customWidth="1"/>
    <col min="11779" max="11779" width="17.85546875" customWidth="1"/>
    <col min="11780" max="11780" width="19.42578125" customWidth="1"/>
    <col min="11781" max="11781" width="19.5703125" customWidth="1"/>
    <col min="11782" max="11782" width="19.140625" customWidth="1"/>
    <col min="11783" max="11783" width="22" customWidth="1"/>
    <col min="11784" max="11784" width="18.7109375" customWidth="1"/>
    <col min="11785" max="11785" width="15.28515625" customWidth="1"/>
    <col min="11786" max="11786" width="17.85546875" bestFit="1" customWidth="1"/>
    <col min="11787" max="11787" width="21.140625" customWidth="1"/>
    <col min="11788" max="11788" width="17.140625" customWidth="1"/>
    <col min="11789" max="11789" width="14.7109375" customWidth="1"/>
    <col min="11790" max="11790" width="14.85546875" bestFit="1" customWidth="1"/>
    <col min="11792" max="11792" width="12.42578125" bestFit="1" customWidth="1"/>
    <col min="12034" max="12034" width="46.42578125" customWidth="1"/>
    <col min="12035" max="12035" width="17.85546875" customWidth="1"/>
    <col min="12036" max="12036" width="19.42578125" customWidth="1"/>
    <col min="12037" max="12037" width="19.5703125" customWidth="1"/>
    <col min="12038" max="12038" width="19.140625" customWidth="1"/>
    <col min="12039" max="12039" width="22" customWidth="1"/>
    <col min="12040" max="12040" width="18.7109375" customWidth="1"/>
    <col min="12041" max="12041" width="15.28515625" customWidth="1"/>
    <col min="12042" max="12042" width="17.85546875" bestFit="1" customWidth="1"/>
    <col min="12043" max="12043" width="21.140625" customWidth="1"/>
    <col min="12044" max="12044" width="17.140625" customWidth="1"/>
    <col min="12045" max="12045" width="14.7109375" customWidth="1"/>
    <col min="12046" max="12046" width="14.85546875" bestFit="1" customWidth="1"/>
    <col min="12048" max="12048" width="12.42578125" bestFit="1" customWidth="1"/>
    <col min="12290" max="12290" width="46.42578125" customWidth="1"/>
    <col min="12291" max="12291" width="17.85546875" customWidth="1"/>
    <col min="12292" max="12292" width="19.42578125" customWidth="1"/>
    <col min="12293" max="12293" width="19.5703125" customWidth="1"/>
    <col min="12294" max="12294" width="19.140625" customWidth="1"/>
    <col min="12295" max="12295" width="22" customWidth="1"/>
    <col min="12296" max="12296" width="18.7109375" customWidth="1"/>
    <col min="12297" max="12297" width="15.28515625" customWidth="1"/>
    <col min="12298" max="12298" width="17.85546875" bestFit="1" customWidth="1"/>
    <col min="12299" max="12299" width="21.140625" customWidth="1"/>
    <col min="12300" max="12300" width="17.140625" customWidth="1"/>
    <col min="12301" max="12301" width="14.7109375" customWidth="1"/>
    <col min="12302" max="12302" width="14.85546875" bestFit="1" customWidth="1"/>
    <col min="12304" max="12304" width="12.42578125" bestFit="1" customWidth="1"/>
    <col min="12546" max="12546" width="46.42578125" customWidth="1"/>
    <col min="12547" max="12547" width="17.85546875" customWidth="1"/>
    <col min="12548" max="12548" width="19.42578125" customWidth="1"/>
    <col min="12549" max="12549" width="19.5703125" customWidth="1"/>
    <col min="12550" max="12550" width="19.140625" customWidth="1"/>
    <col min="12551" max="12551" width="22" customWidth="1"/>
    <col min="12552" max="12552" width="18.7109375" customWidth="1"/>
    <col min="12553" max="12553" width="15.28515625" customWidth="1"/>
    <col min="12554" max="12554" width="17.85546875" bestFit="1" customWidth="1"/>
    <col min="12555" max="12555" width="21.140625" customWidth="1"/>
    <col min="12556" max="12556" width="17.140625" customWidth="1"/>
    <col min="12557" max="12557" width="14.7109375" customWidth="1"/>
    <col min="12558" max="12558" width="14.85546875" bestFit="1" customWidth="1"/>
    <col min="12560" max="12560" width="12.42578125" bestFit="1" customWidth="1"/>
    <col min="12802" max="12802" width="46.42578125" customWidth="1"/>
    <col min="12803" max="12803" width="17.85546875" customWidth="1"/>
    <col min="12804" max="12804" width="19.42578125" customWidth="1"/>
    <col min="12805" max="12805" width="19.5703125" customWidth="1"/>
    <col min="12806" max="12806" width="19.140625" customWidth="1"/>
    <col min="12807" max="12807" width="22" customWidth="1"/>
    <col min="12808" max="12808" width="18.7109375" customWidth="1"/>
    <col min="12809" max="12809" width="15.28515625" customWidth="1"/>
    <col min="12810" max="12810" width="17.85546875" bestFit="1" customWidth="1"/>
    <col min="12811" max="12811" width="21.140625" customWidth="1"/>
    <col min="12812" max="12812" width="17.140625" customWidth="1"/>
    <col min="12813" max="12813" width="14.7109375" customWidth="1"/>
    <col min="12814" max="12814" width="14.85546875" bestFit="1" customWidth="1"/>
    <col min="12816" max="12816" width="12.42578125" bestFit="1" customWidth="1"/>
    <col min="13058" max="13058" width="46.42578125" customWidth="1"/>
    <col min="13059" max="13059" width="17.85546875" customWidth="1"/>
    <col min="13060" max="13060" width="19.42578125" customWidth="1"/>
    <col min="13061" max="13061" width="19.5703125" customWidth="1"/>
    <col min="13062" max="13062" width="19.140625" customWidth="1"/>
    <col min="13063" max="13063" width="22" customWidth="1"/>
    <col min="13064" max="13064" width="18.7109375" customWidth="1"/>
    <col min="13065" max="13065" width="15.28515625" customWidth="1"/>
    <col min="13066" max="13066" width="17.85546875" bestFit="1" customWidth="1"/>
    <col min="13067" max="13067" width="21.140625" customWidth="1"/>
    <col min="13068" max="13068" width="17.140625" customWidth="1"/>
    <col min="13069" max="13069" width="14.7109375" customWidth="1"/>
    <col min="13070" max="13070" width="14.85546875" bestFit="1" customWidth="1"/>
    <col min="13072" max="13072" width="12.42578125" bestFit="1" customWidth="1"/>
    <col min="13314" max="13314" width="46.42578125" customWidth="1"/>
    <col min="13315" max="13315" width="17.85546875" customWidth="1"/>
    <col min="13316" max="13316" width="19.42578125" customWidth="1"/>
    <col min="13317" max="13317" width="19.5703125" customWidth="1"/>
    <col min="13318" max="13318" width="19.140625" customWidth="1"/>
    <col min="13319" max="13319" width="22" customWidth="1"/>
    <col min="13320" max="13320" width="18.7109375" customWidth="1"/>
    <col min="13321" max="13321" width="15.28515625" customWidth="1"/>
    <col min="13322" max="13322" width="17.85546875" bestFit="1" customWidth="1"/>
    <col min="13323" max="13323" width="21.140625" customWidth="1"/>
    <col min="13324" max="13324" width="17.140625" customWidth="1"/>
    <col min="13325" max="13325" width="14.7109375" customWidth="1"/>
    <col min="13326" max="13326" width="14.85546875" bestFit="1" customWidth="1"/>
    <col min="13328" max="13328" width="12.42578125" bestFit="1" customWidth="1"/>
    <col min="13570" max="13570" width="46.42578125" customWidth="1"/>
    <col min="13571" max="13571" width="17.85546875" customWidth="1"/>
    <col min="13572" max="13572" width="19.42578125" customWidth="1"/>
    <col min="13573" max="13573" width="19.5703125" customWidth="1"/>
    <col min="13574" max="13574" width="19.140625" customWidth="1"/>
    <col min="13575" max="13575" width="22" customWidth="1"/>
    <col min="13576" max="13576" width="18.7109375" customWidth="1"/>
    <col min="13577" max="13577" width="15.28515625" customWidth="1"/>
    <col min="13578" max="13578" width="17.85546875" bestFit="1" customWidth="1"/>
    <col min="13579" max="13579" width="21.140625" customWidth="1"/>
    <col min="13580" max="13580" width="17.140625" customWidth="1"/>
    <col min="13581" max="13581" width="14.7109375" customWidth="1"/>
    <col min="13582" max="13582" width="14.85546875" bestFit="1" customWidth="1"/>
    <col min="13584" max="13584" width="12.42578125" bestFit="1" customWidth="1"/>
    <col min="13826" max="13826" width="46.42578125" customWidth="1"/>
    <col min="13827" max="13827" width="17.85546875" customWidth="1"/>
    <col min="13828" max="13828" width="19.42578125" customWidth="1"/>
    <col min="13829" max="13829" width="19.5703125" customWidth="1"/>
    <col min="13830" max="13830" width="19.140625" customWidth="1"/>
    <col min="13831" max="13831" width="22" customWidth="1"/>
    <col min="13832" max="13832" width="18.7109375" customWidth="1"/>
    <col min="13833" max="13833" width="15.28515625" customWidth="1"/>
    <col min="13834" max="13834" width="17.85546875" bestFit="1" customWidth="1"/>
    <col min="13835" max="13835" width="21.140625" customWidth="1"/>
    <col min="13836" max="13836" width="17.140625" customWidth="1"/>
    <col min="13837" max="13837" width="14.7109375" customWidth="1"/>
    <col min="13838" max="13838" width="14.85546875" bestFit="1" customWidth="1"/>
    <col min="13840" max="13840" width="12.42578125" bestFit="1" customWidth="1"/>
    <col min="14082" max="14082" width="46.42578125" customWidth="1"/>
    <col min="14083" max="14083" width="17.85546875" customWidth="1"/>
    <col min="14084" max="14084" width="19.42578125" customWidth="1"/>
    <col min="14085" max="14085" width="19.5703125" customWidth="1"/>
    <col min="14086" max="14086" width="19.140625" customWidth="1"/>
    <col min="14087" max="14087" width="22" customWidth="1"/>
    <col min="14088" max="14088" width="18.7109375" customWidth="1"/>
    <col min="14089" max="14089" width="15.28515625" customWidth="1"/>
    <col min="14090" max="14090" width="17.85546875" bestFit="1" customWidth="1"/>
    <col min="14091" max="14091" width="21.140625" customWidth="1"/>
    <col min="14092" max="14092" width="17.140625" customWidth="1"/>
    <col min="14093" max="14093" width="14.7109375" customWidth="1"/>
    <col min="14094" max="14094" width="14.85546875" bestFit="1" customWidth="1"/>
    <col min="14096" max="14096" width="12.42578125" bestFit="1" customWidth="1"/>
    <col min="14338" max="14338" width="46.42578125" customWidth="1"/>
    <col min="14339" max="14339" width="17.85546875" customWidth="1"/>
    <col min="14340" max="14340" width="19.42578125" customWidth="1"/>
    <col min="14341" max="14341" width="19.5703125" customWidth="1"/>
    <col min="14342" max="14342" width="19.140625" customWidth="1"/>
    <col min="14343" max="14343" width="22" customWidth="1"/>
    <col min="14344" max="14344" width="18.7109375" customWidth="1"/>
    <col min="14345" max="14345" width="15.28515625" customWidth="1"/>
    <col min="14346" max="14346" width="17.85546875" bestFit="1" customWidth="1"/>
    <col min="14347" max="14347" width="21.140625" customWidth="1"/>
    <col min="14348" max="14348" width="17.140625" customWidth="1"/>
    <col min="14349" max="14349" width="14.7109375" customWidth="1"/>
    <col min="14350" max="14350" width="14.85546875" bestFit="1" customWidth="1"/>
    <col min="14352" max="14352" width="12.42578125" bestFit="1" customWidth="1"/>
    <col min="14594" max="14594" width="46.42578125" customWidth="1"/>
    <col min="14595" max="14595" width="17.85546875" customWidth="1"/>
    <col min="14596" max="14596" width="19.42578125" customWidth="1"/>
    <col min="14597" max="14597" width="19.5703125" customWidth="1"/>
    <col min="14598" max="14598" width="19.140625" customWidth="1"/>
    <col min="14599" max="14599" width="22" customWidth="1"/>
    <col min="14600" max="14600" width="18.7109375" customWidth="1"/>
    <col min="14601" max="14601" width="15.28515625" customWidth="1"/>
    <col min="14602" max="14602" width="17.85546875" bestFit="1" customWidth="1"/>
    <col min="14603" max="14603" width="21.140625" customWidth="1"/>
    <col min="14604" max="14604" width="17.140625" customWidth="1"/>
    <col min="14605" max="14605" width="14.7109375" customWidth="1"/>
    <col min="14606" max="14606" width="14.85546875" bestFit="1" customWidth="1"/>
    <col min="14608" max="14608" width="12.42578125" bestFit="1" customWidth="1"/>
    <col min="14850" max="14850" width="46.42578125" customWidth="1"/>
    <col min="14851" max="14851" width="17.85546875" customWidth="1"/>
    <col min="14852" max="14852" width="19.42578125" customWidth="1"/>
    <col min="14853" max="14853" width="19.5703125" customWidth="1"/>
    <col min="14854" max="14854" width="19.140625" customWidth="1"/>
    <col min="14855" max="14855" width="22" customWidth="1"/>
    <col min="14856" max="14856" width="18.7109375" customWidth="1"/>
    <col min="14857" max="14857" width="15.28515625" customWidth="1"/>
    <col min="14858" max="14858" width="17.85546875" bestFit="1" customWidth="1"/>
    <col min="14859" max="14859" width="21.140625" customWidth="1"/>
    <col min="14860" max="14860" width="17.140625" customWidth="1"/>
    <col min="14861" max="14861" width="14.7109375" customWidth="1"/>
    <col min="14862" max="14862" width="14.85546875" bestFit="1" customWidth="1"/>
    <col min="14864" max="14864" width="12.42578125" bestFit="1" customWidth="1"/>
    <col min="15106" max="15106" width="46.42578125" customWidth="1"/>
    <col min="15107" max="15107" width="17.85546875" customWidth="1"/>
    <col min="15108" max="15108" width="19.42578125" customWidth="1"/>
    <col min="15109" max="15109" width="19.5703125" customWidth="1"/>
    <col min="15110" max="15110" width="19.140625" customWidth="1"/>
    <col min="15111" max="15111" width="22" customWidth="1"/>
    <col min="15112" max="15112" width="18.7109375" customWidth="1"/>
    <col min="15113" max="15113" width="15.28515625" customWidth="1"/>
    <col min="15114" max="15114" width="17.85546875" bestFit="1" customWidth="1"/>
    <col min="15115" max="15115" width="21.140625" customWidth="1"/>
    <col min="15116" max="15116" width="17.140625" customWidth="1"/>
    <col min="15117" max="15117" width="14.7109375" customWidth="1"/>
    <col min="15118" max="15118" width="14.85546875" bestFit="1" customWidth="1"/>
    <col min="15120" max="15120" width="12.42578125" bestFit="1" customWidth="1"/>
    <col min="15362" max="15362" width="46.42578125" customWidth="1"/>
    <col min="15363" max="15363" width="17.85546875" customWidth="1"/>
    <col min="15364" max="15364" width="19.42578125" customWidth="1"/>
    <col min="15365" max="15365" width="19.5703125" customWidth="1"/>
    <col min="15366" max="15366" width="19.140625" customWidth="1"/>
    <col min="15367" max="15367" width="22" customWidth="1"/>
    <col min="15368" max="15368" width="18.7109375" customWidth="1"/>
    <col min="15369" max="15369" width="15.28515625" customWidth="1"/>
    <col min="15370" max="15370" width="17.85546875" bestFit="1" customWidth="1"/>
    <col min="15371" max="15371" width="21.140625" customWidth="1"/>
    <col min="15372" max="15372" width="17.140625" customWidth="1"/>
    <col min="15373" max="15373" width="14.7109375" customWidth="1"/>
    <col min="15374" max="15374" width="14.85546875" bestFit="1" customWidth="1"/>
    <col min="15376" max="15376" width="12.42578125" bestFit="1" customWidth="1"/>
    <col min="15618" max="15618" width="46.42578125" customWidth="1"/>
    <col min="15619" max="15619" width="17.85546875" customWidth="1"/>
    <col min="15620" max="15620" width="19.42578125" customWidth="1"/>
    <col min="15621" max="15621" width="19.5703125" customWidth="1"/>
    <col min="15622" max="15622" width="19.140625" customWidth="1"/>
    <col min="15623" max="15623" width="22" customWidth="1"/>
    <col min="15624" max="15624" width="18.7109375" customWidth="1"/>
    <col min="15625" max="15625" width="15.28515625" customWidth="1"/>
    <col min="15626" max="15626" width="17.85546875" bestFit="1" customWidth="1"/>
    <col min="15627" max="15627" width="21.140625" customWidth="1"/>
    <col min="15628" max="15628" width="17.140625" customWidth="1"/>
    <col min="15629" max="15629" width="14.7109375" customWidth="1"/>
    <col min="15630" max="15630" width="14.85546875" bestFit="1" customWidth="1"/>
    <col min="15632" max="15632" width="12.42578125" bestFit="1" customWidth="1"/>
    <col min="15874" max="15874" width="46.42578125" customWidth="1"/>
    <col min="15875" max="15875" width="17.85546875" customWidth="1"/>
    <col min="15876" max="15876" width="19.42578125" customWidth="1"/>
    <col min="15877" max="15877" width="19.5703125" customWidth="1"/>
    <col min="15878" max="15878" width="19.140625" customWidth="1"/>
    <col min="15879" max="15879" width="22" customWidth="1"/>
    <col min="15880" max="15880" width="18.7109375" customWidth="1"/>
    <col min="15881" max="15881" width="15.28515625" customWidth="1"/>
    <col min="15882" max="15882" width="17.85546875" bestFit="1" customWidth="1"/>
    <col min="15883" max="15883" width="21.140625" customWidth="1"/>
    <col min="15884" max="15884" width="17.140625" customWidth="1"/>
    <col min="15885" max="15885" width="14.7109375" customWidth="1"/>
    <col min="15886" max="15886" width="14.85546875" bestFit="1" customWidth="1"/>
    <col min="15888" max="15888" width="12.42578125" bestFit="1" customWidth="1"/>
    <col min="16130" max="16130" width="46.42578125" customWidth="1"/>
    <col min="16131" max="16131" width="17.85546875" customWidth="1"/>
    <col min="16132" max="16132" width="19.42578125" customWidth="1"/>
    <col min="16133" max="16133" width="19.5703125" customWidth="1"/>
    <col min="16134" max="16134" width="19.140625" customWidth="1"/>
    <col min="16135" max="16135" width="22" customWidth="1"/>
    <col min="16136" max="16136" width="18.7109375" customWidth="1"/>
    <col min="16137" max="16137" width="15.28515625" customWidth="1"/>
    <col min="16138" max="16138" width="17.85546875" bestFit="1" customWidth="1"/>
    <col min="16139" max="16139" width="21.140625" customWidth="1"/>
    <col min="16140" max="16140" width="17.140625" customWidth="1"/>
    <col min="16141" max="16141" width="14.7109375" customWidth="1"/>
    <col min="16142" max="16142" width="14.85546875" bestFit="1" customWidth="1"/>
    <col min="16144" max="16144" width="12.42578125" bestFit="1" customWidth="1"/>
  </cols>
  <sheetData>
    <row r="1" spans="1:45" ht="24.75" customHeight="1" x14ac:dyDescent="0.3">
      <c r="A1" s="1"/>
      <c r="D1" s="145" t="s">
        <v>0</v>
      </c>
      <c r="E1" s="145"/>
      <c r="H1" s="2"/>
      <c r="I1" s="3"/>
      <c r="J1" s="4"/>
      <c r="K1" s="4"/>
      <c r="L1" s="65"/>
      <c r="M1" s="4"/>
      <c r="N1" s="5"/>
    </row>
    <row r="2" spans="1:45" ht="25.5" customHeight="1" x14ac:dyDescent="0.25">
      <c r="A2" s="146" t="s">
        <v>71</v>
      </c>
      <c r="B2" s="146"/>
      <c r="C2" s="146"/>
      <c r="D2" s="146"/>
      <c r="E2" s="146"/>
      <c r="F2" s="146"/>
      <c r="G2" s="146"/>
      <c r="H2" s="146"/>
      <c r="I2" s="146"/>
      <c r="J2" s="6"/>
      <c r="L2"/>
    </row>
    <row r="3" spans="1:45" ht="19.5" customHeight="1" x14ac:dyDescent="0.35">
      <c r="A3" s="7" t="s">
        <v>72</v>
      </c>
      <c r="B3" s="8"/>
      <c r="C3" s="9"/>
      <c r="D3" s="10"/>
      <c r="E3" s="11"/>
      <c r="F3" s="12"/>
      <c r="G3" s="8"/>
      <c r="H3" s="2"/>
      <c r="I3" s="3"/>
      <c r="J3" s="4"/>
      <c r="L3"/>
    </row>
    <row r="4" spans="1:45" ht="15.75" x14ac:dyDescent="0.25">
      <c r="A4" s="152" t="s">
        <v>68</v>
      </c>
      <c r="B4" s="152"/>
      <c r="C4" s="152"/>
      <c r="D4" s="152"/>
      <c r="E4" s="152"/>
      <c r="F4" s="152"/>
      <c r="G4" s="152"/>
      <c r="H4" s="152"/>
      <c r="I4" s="152"/>
      <c r="J4" s="152"/>
      <c r="L4"/>
    </row>
    <row r="5" spans="1:45" ht="16.5" thickBot="1" x14ac:dyDescent="0.3">
      <c r="A5" s="13"/>
      <c r="B5" s="14"/>
      <c r="C5" s="4"/>
      <c r="D5" s="15"/>
      <c r="E5" s="4"/>
      <c r="F5" s="16"/>
      <c r="G5" s="4"/>
      <c r="H5" s="4"/>
      <c r="I5" s="4"/>
      <c r="J5" s="4"/>
      <c r="K5" s="4"/>
      <c r="L5" s="65"/>
      <c r="M5" s="4"/>
      <c r="N5" s="5"/>
    </row>
    <row r="6" spans="1:45" ht="56.25" customHeight="1" thickBot="1" x14ac:dyDescent="0.3">
      <c r="A6" s="149" t="s">
        <v>39</v>
      </c>
      <c r="B6" s="147" t="s">
        <v>40</v>
      </c>
      <c r="C6" s="140" t="s">
        <v>41</v>
      </c>
      <c r="D6" s="144"/>
      <c r="E6" s="141"/>
      <c r="F6" s="159" t="s">
        <v>1</v>
      </c>
      <c r="G6" s="160"/>
      <c r="H6" s="161"/>
      <c r="I6" s="140" t="s">
        <v>42</v>
      </c>
      <c r="J6" s="141"/>
      <c r="K6" s="140" t="s">
        <v>43</v>
      </c>
      <c r="L6" s="141"/>
      <c r="M6" s="140" t="s">
        <v>44</v>
      </c>
      <c r="N6" s="141"/>
      <c r="O6" s="140" t="s">
        <v>45</v>
      </c>
      <c r="P6" s="144"/>
      <c r="Q6" s="144"/>
      <c r="R6" s="141"/>
      <c r="S6" s="140" t="s">
        <v>46</v>
      </c>
      <c r="T6" s="141"/>
      <c r="U6" s="140" t="s">
        <v>47</v>
      </c>
      <c r="V6" s="144"/>
      <c r="W6" s="144"/>
      <c r="X6" s="141"/>
      <c r="Y6" s="147" t="s">
        <v>48</v>
      </c>
      <c r="Z6" s="159" t="s">
        <v>49</v>
      </c>
      <c r="AA6" s="161"/>
      <c r="AB6" s="140" t="s">
        <v>50</v>
      </c>
      <c r="AC6" s="144"/>
      <c r="AD6" s="140" t="s">
        <v>51</v>
      </c>
      <c r="AE6" s="141"/>
      <c r="AF6" s="140" t="s">
        <v>52</v>
      </c>
      <c r="AG6" s="144"/>
      <c r="AH6" s="144"/>
      <c r="AI6" s="141"/>
      <c r="AJ6" s="140" t="s">
        <v>53</v>
      </c>
      <c r="AK6" s="141"/>
      <c r="AL6" s="140" t="s">
        <v>54</v>
      </c>
      <c r="AM6" s="141"/>
      <c r="AN6" s="147" t="s">
        <v>55</v>
      </c>
      <c r="AO6" s="140" t="s">
        <v>56</v>
      </c>
      <c r="AP6" s="161"/>
      <c r="AQ6" s="147" t="s">
        <v>69</v>
      </c>
      <c r="AR6" s="159" t="s">
        <v>4</v>
      </c>
      <c r="AS6" s="161"/>
    </row>
    <row r="7" spans="1:45" ht="47.25" customHeight="1" thickBot="1" x14ac:dyDescent="0.3">
      <c r="A7" s="150"/>
      <c r="B7" s="148"/>
      <c r="C7" s="142"/>
      <c r="D7" s="158"/>
      <c r="E7" s="143"/>
      <c r="F7" s="162"/>
      <c r="G7" s="163"/>
      <c r="H7" s="164"/>
      <c r="I7" s="142"/>
      <c r="J7" s="143"/>
      <c r="K7" s="142"/>
      <c r="L7" s="143"/>
      <c r="M7" s="142"/>
      <c r="N7" s="143"/>
      <c r="O7" s="153" t="s">
        <v>57</v>
      </c>
      <c r="P7" s="154"/>
      <c r="Q7" s="153" t="s">
        <v>58</v>
      </c>
      <c r="R7" s="154"/>
      <c r="S7" s="142"/>
      <c r="T7" s="143"/>
      <c r="U7" s="153" t="s">
        <v>57</v>
      </c>
      <c r="V7" s="154"/>
      <c r="W7" s="153" t="s">
        <v>58</v>
      </c>
      <c r="X7" s="154"/>
      <c r="Y7" s="165"/>
      <c r="Z7" s="162"/>
      <c r="AA7" s="164"/>
      <c r="AB7" s="142"/>
      <c r="AC7" s="158"/>
      <c r="AD7" s="142"/>
      <c r="AE7" s="143"/>
      <c r="AF7" s="166" t="s">
        <v>59</v>
      </c>
      <c r="AG7" s="167"/>
      <c r="AH7" s="166" t="s">
        <v>60</v>
      </c>
      <c r="AI7" s="167"/>
      <c r="AJ7" s="142"/>
      <c r="AK7" s="143"/>
      <c r="AL7" s="142"/>
      <c r="AM7" s="143"/>
      <c r="AN7" s="165"/>
      <c r="AO7" s="162"/>
      <c r="AP7" s="164"/>
      <c r="AQ7" s="165"/>
      <c r="AR7" s="162"/>
      <c r="AS7" s="164"/>
    </row>
    <row r="8" spans="1:45" ht="64.5" thickBot="1" x14ac:dyDescent="0.3">
      <c r="A8" s="151"/>
      <c r="B8" s="76" t="s">
        <v>5</v>
      </c>
      <c r="C8" s="76" t="s">
        <v>5</v>
      </c>
      <c r="D8" s="77" t="s">
        <v>61</v>
      </c>
      <c r="E8" s="77" t="s">
        <v>62</v>
      </c>
      <c r="F8" s="76" t="s">
        <v>5</v>
      </c>
      <c r="G8" s="77" t="s">
        <v>63</v>
      </c>
      <c r="H8" s="78" t="s">
        <v>64</v>
      </c>
      <c r="I8" s="79" t="s">
        <v>6</v>
      </c>
      <c r="J8" s="80" t="s">
        <v>7</v>
      </c>
      <c r="K8" s="79" t="s">
        <v>6</v>
      </c>
      <c r="L8" s="80" t="s">
        <v>7</v>
      </c>
      <c r="M8" s="80" t="s">
        <v>6</v>
      </c>
      <c r="N8" s="80" t="s">
        <v>7</v>
      </c>
      <c r="O8" s="78" t="s">
        <v>65</v>
      </c>
      <c r="P8" s="80" t="s">
        <v>7</v>
      </c>
      <c r="Q8" s="78" t="s">
        <v>65</v>
      </c>
      <c r="R8" s="80" t="s">
        <v>7</v>
      </c>
      <c r="S8" s="78" t="s">
        <v>65</v>
      </c>
      <c r="T8" s="80" t="s">
        <v>7</v>
      </c>
      <c r="U8" s="79" t="s">
        <v>6</v>
      </c>
      <c r="V8" s="79" t="s">
        <v>66</v>
      </c>
      <c r="W8" s="79" t="s">
        <v>6</v>
      </c>
      <c r="X8" s="79" t="s">
        <v>66</v>
      </c>
      <c r="Y8" s="76" t="s">
        <v>6</v>
      </c>
      <c r="Z8" s="76" t="s">
        <v>6</v>
      </c>
      <c r="AA8" s="81" t="s">
        <v>7</v>
      </c>
      <c r="AB8" s="76" t="s">
        <v>6</v>
      </c>
      <c r="AC8" s="82" t="s">
        <v>7</v>
      </c>
      <c r="AD8" s="76" t="s">
        <v>6</v>
      </c>
      <c r="AE8" s="76" t="s">
        <v>7</v>
      </c>
      <c r="AF8" s="78" t="s">
        <v>67</v>
      </c>
      <c r="AG8" s="79" t="s">
        <v>7</v>
      </c>
      <c r="AH8" s="78" t="s">
        <v>67</v>
      </c>
      <c r="AI8" s="80" t="s">
        <v>7</v>
      </c>
      <c r="AJ8" s="83" t="s">
        <v>67</v>
      </c>
      <c r="AK8" s="76" t="s">
        <v>7</v>
      </c>
      <c r="AL8" s="76" t="s">
        <v>6</v>
      </c>
      <c r="AM8" s="76" t="s">
        <v>7</v>
      </c>
      <c r="AN8" s="76" t="s">
        <v>6</v>
      </c>
      <c r="AO8" s="84" t="s">
        <v>6</v>
      </c>
      <c r="AP8" s="76" t="s">
        <v>7</v>
      </c>
      <c r="AQ8" s="76" t="s">
        <v>7</v>
      </c>
      <c r="AR8" s="76" t="s">
        <v>8</v>
      </c>
      <c r="AS8" s="77" t="s">
        <v>9</v>
      </c>
    </row>
    <row r="9" spans="1:45" ht="16.5" thickBot="1" x14ac:dyDescent="0.3">
      <c r="A9" s="17" t="s">
        <v>10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  <c r="AO9" s="18">
        <v>40</v>
      </c>
      <c r="AP9" s="18">
        <v>41</v>
      </c>
      <c r="AQ9" s="18">
        <v>42</v>
      </c>
      <c r="AR9" s="18">
        <v>43</v>
      </c>
      <c r="AS9" s="18">
        <v>44</v>
      </c>
    </row>
    <row r="10" spans="1:45" ht="16.5" thickBot="1" x14ac:dyDescent="0.3">
      <c r="A10" s="85" t="s">
        <v>38</v>
      </c>
      <c r="B10" s="86">
        <f>SUM(B11:B24)</f>
        <v>578</v>
      </c>
      <c r="C10" s="86">
        <f t="shared" ref="C10:AP10" si="0">SUM(C11:C24)</f>
        <v>1584</v>
      </c>
      <c r="D10" s="86">
        <f t="shared" si="0"/>
        <v>33</v>
      </c>
      <c r="E10" s="86">
        <f t="shared" si="0"/>
        <v>58</v>
      </c>
      <c r="F10" s="86">
        <f t="shared" si="0"/>
        <v>282</v>
      </c>
      <c r="G10" s="86">
        <f t="shared" si="0"/>
        <v>9</v>
      </c>
      <c r="H10" s="86">
        <f t="shared" si="0"/>
        <v>32</v>
      </c>
      <c r="I10" s="86">
        <f t="shared" si="0"/>
        <v>17</v>
      </c>
      <c r="J10" s="87">
        <f t="shared" si="0"/>
        <v>12670</v>
      </c>
      <c r="K10" s="86">
        <f t="shared" si="0"/>
        <v>54</v>
      </c>
      <c r="L10" s="87">
        <f t="shared" si="0"/>
        <v>86380</v>
      </c>
      <c r="M10" s="86">
        <f t="shared" si="0"/>
        <v>71</v>
      </c>
      <c r="N10" s="87">
        <f t="shared" si="0"/>
        <v>99050</v>
      </c>
      <c r="O10" s="86">
        <f t="shared" si="0"/>
        <v>16</v>
      </c>
      <c r="P10" s="87">
        <f t="shared" si="0"/>
        <v>12990</v>
      </c>
      <c r="Q10" s="86">
        <f t="shared" si="0"/>
        <v>59</v>
      </c>
      <c r="R10" s="87">
        <f t="shared" si="0"/>
        <v>90950</v>
      </c>
      <c r="S10" s="86">
        <f t="shared" si="0"/>
        <v>75</v>
      </c>
      <c r="T10" s="87">
        <f t="shared" si="0"/>
        <v>103940</v>
      </c>
      <c r="U10" s="86">
        <f t="shared" si="0"/>
        <v>2</v>
      </c>
      <c r="V10" s="87">
        <f t="shared" si="0"/>
        <v>1680</v>
      </c>
      <c r="W10" s="86">
        <f t="shared" si="0"/>
        <v>0</v>
      </c>
      <c r="X10" s="87">
        <f t="shared" si="0"/>
        <v>0</v>
      </c>
      <c r="Y10" s="86">
        <f t="shared" si="0"/>
        <v>24</v>
      </c>
      <c r="Z10" s="86">
        <f t="shared" si="0"/>
        <v>38</v>
      </c>
      <c r="AA10" s="87">
        <f t="shared" si="0"/>
        <v>55737</v>
      </c>
      <c r="AB10" s="86">
        <f t="shared" si="0"/>
        <v>112</v>
      </c>
      <c r="AC10" s="87">
        <f t="shared" si="0"/>
        <v>4857200</v>
      </c>
      <c r="AD10" s="86">
        <f t="shared" si="0"/>
        <v>150</v>
      </c>
      <c r="AE10" s="87">
        <f t="shared" si="0"/>
        <v>4912937</v>
      </c>
      <c r="AF10" s="86">
        <f t="shared" si="0"/>
        <v>24</v>
      </c>
      <c r="AG10" s="87">
        <f t="shared" si="0"/>
        <v>29188.63</v>
      </c>
      <c r="AH10" s="86">
        <f t="shared" si="0"/>
        <v>79</v>
      </c>
      <c r="AI10" s="87">
        <f t="shared" si="0"/>
        <v>260075</v>
      </c>
      <c r="AJ10" s="88">
        <f t="shared" si="0"/>
        <v>103</v>
      </c>
      <c r="AK10" s="89">
        <f t="shared" si="0"/>
        <v>289263.63</v>
      </c>
      <c r="AL10" s="88">
        <f t="shared" si="0"/>
        <v>59</v>
      </c>
      <c r="AM10" s="89">
        <f t="shared" si="0"/>
        <v>111070</v>
      </c>
      <c r="AN10" s="88">
        <f t="shared" si="0"/>
        <v>69</v>
      </c>
      <c r="AO10" s="88">
        <f t="shared" si="0"/>
        <v>27</v>
      </c>
      <c r="AP10" s="89">
        <f t="shared" si="0"/>
        <v>81250</v>
      </c>
      <c r="AQ10" s="89">
        <f>SUM(AQ11:AQ24)</f>
        <v>652114.96999999986</v>
      </c>
      <c r="AR10" s="90"/>
      <c r="AS10" s="91">
        <f>SUM(AS11:AS24)</f>
        <v>8000</v>
      </c>
    </row>
    <row r="11" spans="1:45" ht="15.75" x14ac:dyDescent="0.25">
      <c r="A11" s="21" t="s">
        <v>11</v>
      </c>
      <c r="B11" s="92">
        <v>539</v>
      </c>
      <c r="C11" s="92">
        <v>513</v>
      </c>
      <c r="D11" s="92">
        <v>10</v>
      </c>
      <c r="E11" s="92">
        <v>13</v>
      </c>
      <c r="F11" s="92">
        <v>54</v>
      </c>
      <c r="G11" s="92">
        <v>4</v>
      </c>
      <c r="H11" s="92">
        <v>20</v>
      </c>
      <c r="I11" s="92">
        <v>0</v>
      </c>
      <c r="J11" s="93">
        <v>0</v>
      </c>
      <c r="K11" s="92">
        <v>10</v>
      </c>
      <c r="L11" s="93">
        <v>19600</v>
      </c>
      <c r="M11" s="92">
        <v>10</v>
      </c>
      <c r="N11" s="93">
        <v>19600</v>
      </c>
      <c r="O11" s="92">
        <v>0</v>
      </c>
      <c r="P11" s="93">
        <v>0</v>
      </c>
      <c r="Q11" s="92">
        <v>11</v>
      </c>
      <c r="R11" s="93">
        <v>20580</v>
      </c>
      <c r="S11" s="92">
        <v>11</v>
      </c>
      <c r="T11" s="93">
        <v>20580</v>
      </c>
      <c r="U11" s="92">
        <v>0</v>
      </c>
      <c r="V11" s="93">
        <v>0</v>
      </c>
      <c r="W11" s="92">
        <v>0</v>
      </c>
      <c r="X11" s="93">
        <v>0</v>
      </c>
      <c r="Y11" s="92">
        <v>5</v>
      </c>
      <c r="Z11" s="92">
        <v>0</v>
      </c>
      <c r="AA11" s="93">
        <v>0</v>
      </c>
      <c r="AB11" s="92">
        <v>27</v>
      </c>
      <c r="AC11" s="93">
        <v>1292000</v>
      </c>
      <c r="AD11" s="92">
        <v>27</v>
      </c>
      <c r="AE11" s="93">
        <v>1292000</v>
      </c>
      <c r="AF11" s="92">
        <v>0</v>
      </c>
      <c r="AG11" s="93">
        <v>0</v>
      </c>
      <c r="AH11" s="92">
        <v>10</v>
      </c>
      <c r="AI11" s="93">
        <v>141900</v>
      </c>
      <c r="AJ11" s="92">
        <v>10</v>
      </c>
      <c r="AK11" s="93">
        <v>141900</v>
      </c>
      <c r="AL11" s="92">
        <v>6</v>
      </c>
      <c r="AM11" s="93">
        <v>26800</v>
      </c>
      <c r="AN11" s="92">
        <v>16</v>
      </c>
      <c r="AO11" s="92">
        <v>1</v>
      </c>
      <c r="AP11" s="94">
        <v>30000</v>
      </c>
      <c r="AQ11" s="94">
        <v>576447.69999999995</v>
      </c>
      <c r="AR11" s="95" t="s">
        <v>73</v>
      </c>
      <c r="AS11" s="94">
        <v>8000</v>
      </c>
    </row>
    <row r="12" spans="1:45" ht="15.75" x14ac:dyDescent="0.25">
      <c r="A12" s="22" t="s">
        <v>12</v>
      </c>
      <c r="B12" s="96">
        <v>2</v>
      </c>
      <c r="C12" s="96">
        <v>105</v>
      </c>
      <c r="D12" s="96">
        <v>3</v>
      </c>
      <c r="E12" s="96">
        <v>5</v>
      </c>
      <c r="F12" s="96">
        <v>57</v>
      </c>
      <c r="G12" s="96">
        <v>0</v>
      </c>
      <c r="H12" s="96">
        <v>0</v>
      </c>
      <c r="I12" s="96">
        <v>0</v>
      </c>
      <c r="J12" s="97">
        <v>0</v>
      </c>
      <c r="K12" s="96">
        <v>18</v>
      </c>
      <c r="L12" s="97">
        <v>23170</v>
      </c>
      <c r="M12" s="96">
        <v>18</v>
      </c>
      <c r="N12" s="97">
        <v>23170</v>
      </c>
      <c r="O12" s="96">
        <v>0</v>
      </c>
      <c r="P12" s="97">
        <v>0</v>
      </c>
      <c r="Q12" s="96">
        <v>18</v>
      </c>
      <c r="R12" s="97">
        <v>22820</v>
      </c>
      <c r="S12" s="96">
        <v>18</v>
      </c>
      <c r="T12" s="97">
        <v>22820</v>
      </c>
      <c r="U12" s="96">
        <v>0</v>
      </c>
      <c r="V12" s="97">
        <v>0</v>
      </c>
      <c r="W12" s="96">
        <v>0</v>
      </c>
      <c r="X12" s="97">
        <v>0</v>
      </c>
      <c r="Y12" s="96">
        <v>2</v>
      </c>
      <c r="Z12" s="96">
        <v>1</v>
      </c>
      <c r="AA12" s="97">
        <v>400</v>
      </c>
      <c r="AB12" s="96">
        <v>17</v>
      </c>
      <c r="AC12" s="97">
        <v>7800</v>
      </c>
      <c r="AD12" s="96">
        <v>18</v>
      </c>
      <c r="AE12" s="97">
        <v>8200</v>
      </c>
      <c r="AF12" s="96">
        <v>1</v>
      </c>
      <c r="AG12" s="97">
        <v>320</v>
      </c>
      <c r="AH12" s="96">
        <v>16</v>
      </c>
      <c r="AI12" s="97">
        <v>3200</v>
      </c>
      <c r="AJ12" s="96">
        <v>17</v>
      </c>
      <c r="AK12" s="97">
        <v>3520</v>
      </c>
      <c r="AL12" s="96">
        <v>10</v>
      </c>
      <c r="AM12" s="97">
        <v>1040</v>
      </c>
      <c r="AN12" s="96">
        <v>0</v>
      </c>
      <c r="AO12" s="96">
        <v>0</v>
      </c>
      <c r="AP12" s="98">
        <v>0</v>
      </c>
      <c r="AQ12" s="98">
        <v>1976.6</v>
      </c>
      <c r="AR12" s="99"/>
      <c r="AS12" s="98"/>
    </row>
    <row r="13" spans="1:45" ht="15.75" x14ac:dyDescent="0.25">
      <c r="A13" s="23" t="s">
        <v>13</v>
      </c>
      <c r="B13" s="100">
        <v>2</v>
      </c>
      <c r="C13" s="100">
        <v>72</v>
      </c>
      <c r="D13" s="100">
        <v>1</v>
      </c>
      <c r="E13" s="100">
        <v>3</v>
      </c>
      <c r="F13" s="100">
        <v>65</v>
      </c>
      <c r="G13" s="100">
        <v>0</v>
      </c>
      <c r="H13" s="100">
        <v>0</v>
      </c>
      <c r="I13" s="100">
        <v>1</v>
      </c>
      <c r="J13" s="101">
        <v>700</v>
      </c>
      <c r="K13" s="100">
        <v>13</v>
      </c>
      <c r="L13" s="101">
        <v>13650</v>
      </c>
      <c r="M13" s="100">
        <v>14</v>
      </c>
      <c r="N13" s="101">
        <v>14350</v>
      </c>
      <c r="O13" s="100">
        <v>1</v>
      </c>
      <c r="P13" s="101">
        <v>700</v>
      </c>
      <c r="Q13" s="100">
        <v>15</v>
      </c>
      <c r="R13" s="101">
        <v>16450</v>
      </c>
      <c r="S13" s="100">
        <v>16</v>
      </c>
      <c r="T13" s="101">
        <v>17150</v>
      </c>
      <c r="U13" s="100">
        <v>0</v>
      </c>
      <c r="V13" s="101">
        <v>0</v>
      </c>
      <c r="W13" s="100">
        <v>0</v>
      </c>
      <c r="X13" s="101">
        <v>0</v>
      </c>
      <c r="Y13" s="100">
        <v>8</v>
      </c>
      <c r="Z13" s="100">
        <v>2</v>
      </c>
      <c r="AA13" s="101">
        <v>1000</v>
      </c>
      <c r="AB13" s="100">
        <v>43</v>
      </c>
      <c r="AC13" s="101">
        <v>80900</v>
      </c>
      <c r="AD13" s="100">
        <v>45</v>
      </c>
      <c r="AE13" s="101">
        <v>81900</v>
      </c>
      <c r="AF13" s="100">
        <v>1</v>
      </c>
      <c r="AG13" s="101">
        <v>400</v>
      </c>
      <c r="AH13" s="100">
        <v>36</v>
      </c>
      <c r="AI13" s="101">
        <v>62380</v>
      </c>
      <c r="AJ13" s="100">
        <v>37</v>
      </c>
      <c r="AK13" s="101">
        <v>62780</v>
      </c>
      <c r="AL13" s="100">
        <v>20</v>
      </c>
      <c r="AM13" s="101">
        <v>27280</v>
      </c>
      <c r="AN13" s="100">
        <v>31</v>
      </c>
      <c r="AO13" s="100">
        <v>10</v>
      </c>
      <c r="AP13" s="74">
        <v>15500</v>
      </c>
      <c r="AQ13" s="74">
        <v>12578.07</v>
      </c>
      <c r="AR13" s="102"/>
      <c r="AS13" s="74"/>
    </row>
    <row r="14" spans="1:45" ht="15.75" x14ac:dyDescent="0.25">
      <c r="A14" s="22" t="s">
        <v>14</v>
      </c>
      <c r="B14" s="96">
        <v>21</v>
      </c>
      <c r="C14" s="96">
        <v>796</v>
      </c>
      <c r="D14" s="96">
        <v>17</v>
      </c>
      <c r="E14" s="96">
        <v>25</v>
      </c>
      <c r="F14" s="96">
        <v>71</v>
      </c>
      <c r="G14" s="96">
        <v>5</v>
      </c>
      <c r="H14" s="96">
        <v>10</v>
      </c>
      <c r="I14" s="96">
        <v>9</v>
      </c>
      <c r="J14" s="97">
        <v>10780</v>
      </c>
      <c r="K14" s="96">
        <v>12</v>
      </c>
      <c r="L14" s="97">
        <v>29260</v>
      </c>
      <c r="M14" s="96">
        <v>21</v>
      </c>
      <c r="N14" s="97">
        <v>40040</v>
      </c>
      <c r="O14" s="96">
        <v>8</v>
      </c>
      <c r="P14" s="97">
        <v>11100</v>
      </c>
      <c r="Q14" s="96">
        <v>12</v>
      </c>
      <c r="R14" s="97">
        <v>29980</v>
      </c>
      <c r="S14" s="96">
        <v>20</v>
      </c>
      <c r="T14" s="97">
        <v>41080</v>
      </c>
      <c r="U14" s="96">
        <v>2</v>
      </c>
      <c r="V14" s="97">
        <v>1680</v>
      </c>
      <c r="W14" s="96">
        <v>0</v>
      </c>
      <c r="X14" s="97">
        <v>0</v>
      </c>
      <c r="Y14" s="96">
        <v>5</v>
      </c>
      <c r="Z14" s="96">
        <v>21</v>
      </c>
      <c r="AA14" s="97">
        <v>50200</v>
      </c>
      <c r="AB14" s="96">
        <v>22</v>
      </c>
      <c r="AC14" s="97">
        <v>119100</v>
      </c>
      <c r="AD14" s="96">
        <v>43</v>
      </c>
      <c r="AE14" s="97">
        <v>169300</v>
      </c>
      <c r="AF14" s="96">
        <v>12</v>
      </c>
      <c r="AG14" s="97">
        <v>26890</v>
      </c>
      <c r="AH14" s="96">
        <v>16</v>
      </c>
      <c r="AI14" s="97">
        <v>50595</v>
      </c>
      <c r="AJ14" s="96">
        <v>28</v>
      </c>
      <c r="AK14" s="97">
        <v>77485</v>
      </c>
      <c r="AL14" s="96">
        <v>19</v>
      </c>
      <c r="AM14" s="97">
        <v>55360</v>
      </c>
      <c r="AN14" s="96">
        <v>18</v>
      </c>
      <c r="AO14" s="96">
        <v>12</v>
      </c>
      <c r="AP14" s="98">
        <v>35200</v>
      </c>
      <c r="AQ14" s="98">
        <v>59055</v>
      </c>
      <c r="AR14" s="99"/>
      <c r="AS14" s="98"/>
    </row>
    <row r="15" spans="1:45" ht="15.75" x14ac:dyDescent="0.25">
      <c r="A15" s="23" t="s">
        <v>15</v>
      </c>
      <c r="B15" s="100">
        <v>1</v>
      </c>
      <c r="C15" s="100">
        <v>7</v>
      </c>
      <c r="D15" s="100">
        <v>0</v>
      </c>
      <c r="E15" s="100">
        <v>0</v>
      </c>
      <c r="F15" s="100">
        <v>14</v>
      </c>
      <c r="G15" s="100">
        <v>0</v>
      </c>
      <c r="H15" s="100">
        <v>0</v>
      </c>
      <c r="I15" s="100">
        <v>7</v>
      </c>
      <c r="J15" s="101">
        <v>1190</v>
      </c>
      <c r="K15" s="100">
        <v>0</v>
      </c>
      <c r="L15" s="101">
        <v>0</v>
      </c>
      <c r="M15" s="100">
        <v>7</v>
      </c>
      <c r="N15" s="101">
        <v>1190</v>
      </c>
      <c r="O15" s="100">
        <v>7</v>
      </c>
      <c r="P15" s="101">
        <v>1190</v>
      </c>
      <c r="Q15" s="100">
        <v>0</v>
      </c>
      <c r="R15" s="101">
        <v>0</v>
      </c>
      <c r="S15" s="100">
        <v>7</v>
      </c>
      <c r="T15" s="101">
        <v>1190</v>
      </c>
      <c r="U15" s="100">
        <v>0</v>
      </c>
      <c r="V15" s="101">
        <v>0</v>
      </c>
      <c r="W15" s="100">
        <v>0</v>
      </c>
      <c r="X15" s="101">
        <v>0</v>
      </c>
      <c r="Y15" s="100">
        <v>4</v>
      </c>
      <c r="Z15" s="100">
        <v>7</v>
      </c>
      <c r="AA15" s="101">
        <v>1437</v>
      </c>
      <c r="AB15" s="100">
        <v>1</v>
      </c>
      <c r="AC15" s="101">
        <v>300</v>
      </c>
      <c r="AD15" s="100">
        <v>8</v>
      </c>
      <c r="AE15" s="101">
        <v>1737</v>
      </c>
      <c r="AF15" s="100">
        <v>7</v>
      </c>
      <c r="AG15" s="101">
        <v>910</v>
      </c>
      <c r="AH15" s="100">
        <v>1</v>
      </c>
      <c r="AI15" s="101">
        <v>2000</v>
      </c>
      <c r="AJ15" s="100">
        <v>8</v>
      </c>
      <c r="AK15" s="101">
        <v>2910</v>
      </c>
      <c r="AL15" s="100">
        <v>3</v>
      </c>
      <c r="AM15" s="101">
        <v>510</v>
      </c>
      <c r="AN15" s="100">
        <v>4</v>
      </c>
      <c r="AO15" s="100">
        <v>2</v>
      </c>
      <c r="AP15" s="74">
        <v>400</v>
      </c>
      <c r="AQ15" s="74">
        <v>297.23</v>
      </c>
      <c r="AR15" s="102"/>
      <c r="AS15" s="74"/>
    </row>
    <row r="16" spans="1:45" ht="15.75" x14ac:dyDescent="0.25">
      <c r="A16" s="22" t="s">
        <v>16</v>
      </c>
      <c r="B16" s="96">
        <v>0</v>
      </c>
      <c r="C16" s="96">
        <v>0</v>
      </c>
      <c r="D16" s="96">
        <v>0</v>
      </c>
      <c r="E16" s="96">
        <v>0</v>
      </c>
      <c r="F16" s="96">
        <v>8</v>
      </c>
      <c r="G16" s="96">
        <v>0</v>
      </c>
      <c r="H16" s="96">
        <v>0</v>
      </c>
      <c r="I16" s="96">
        <v>0</v>
      </c>
      <c r="J16" s="97">
        <v>0</v>
      </c>
      <c r="K16" s="96">
        <v>0</v>
      </c>
      <c r="L16" s="97">
        <v>0</v>
      </c>
      <c r="M16" s="96">
        <v>0</v>
      </c>
      <c r="N16" s="97">
        <v>0</v>
      </c>
      <c r="O16" s="96">
        <v>0</v>
      </c>
      <c r="P16" s="97">
        <v>0</v>
      </c>
      <c r="Q16" s="96">
        <v>2</v>
      </c>
      <c r="R16" s="97">
        <v>420</v>
      </c>
      <c r="S16" s="96">
        <v>2</v>
      </c>
      <c r="T16" s="97">
        <v>420</v>
      </c>
      <c r="U16" s="96">
        <v>0</v>
      </c>
      <c r="V16" s="97">
        <v>0</v>
      </c>
      <c r="W16" s="96">
        <v>0</v>
      </c>
      <c r="X16" s="97">
        <v>0</v>
      </c>
      <c r="Y16" s="96">
        <v>0</v>
      </c>
      <c r="Z16" s="96">
        <v>6</v>
      </c>
      <c r="AA16" s="97">
        <v>1200</v>
      </c>
      <c r="AB16" s="96">
        <v>1</v>
      </c>
      <c r="AC16" s="97">
        <v>300</v>
      </c>
      <c r="AD16" s="96">
        <v>7</v>
      </c>
      <c r="AE16" s="97">
        <v>1500</v>
      </c>
      <c r="AF16" s="96">
        <v>2</v>
      </c>
      <c r="AG16" s="97">
        <v>180</v>
      </c>
      <c r="AH16" s="96">
        <v>0</v>
      </c>
      <c r="AI16" s="97">
        <v>0</v>
      </c>
      <c r="AJ16" s="96">
        <v>2</v>
      </c>
      <c r="AK16" s="97">
        <v>180</v>
      </c>
      <c r="AL16" s="96">
        <v>1</v>
      </c>
      <c r="AM16" s="97">
        <v>80</v>
      </c>
      <c r="AN16" s="96">
        <v>0</v>
      </c>
      <c r="AO16" s="96">
        <v>1</v>
      </c>
      <c r="AP16" s="98">
        <v>100</v>
      </c>
      <c r="AQ16" s="98">
        <v>100.37</v>
      </c>
      <c r="AR16" s="103"/>
      <c r="AS16" s="98"/>
    </row>
    <row r="17" spans="1:45" ht="15.75" x14ac:dyDescent="0.25">
      <c r="A17" s="23" t="s">
        <v>17</v>
      </c>
      <c r="B17" s="100">
        <v>13</v>
      </c>
      <c r="C17" s="100">
        <v>13</v>
      </c>
      <c r="D17" s="100">
        <v>2</v>
      </c>
      <c r="E17" s="100">
        <v>5</v>
      </c>
      <c r="F17" s="100">
        <v>9</v>
      </c>
      <c r="G17" s="100">
        <v>0</v>
      </c>
      <c r="H17" s="100">
        <v>0</v>
      </c>
      <c r="I17" s="100">
        <v>0</v>
      </c>
      <c r="J17" s="101">
        <v>0</v>
      </c>
      <c r="K17" s="100">
        <v>1</v>
      </c>
      <c r="L17" s="101">
        <v>700</v>
      </c>
      <c r="M17" s="100">
        <v>1</v>
      </c>
      <c r="N17" s="101">
        <v>700</v>
      </c>
      <c r="O17" s="100">
        <v>0</v>
      </c>
      <c r="P17" s="101">
        <v>0</v>
      </c>
      <c r="Q17" s="100">
        <v>1</v>
      </c>
      <c r="R17" s="101">
        <v>700</v>
      </c>
      <c r="S17" s="100">
        <v>1</v>
      </c>
      <c r="T17" s="101">
        <v>700</v>
      </c>
      <c r="U17" s="100">
        <v>0</v>
      </c>
      <c r="V17" s="101">
        <v>0</v>
      </c>
      <c r="W17" s="100">
        <v>0</v>
      </c>
      <c r="X17" s="101">
        <v>0</v>
      </c>
      <c r="Y17" s="100">
        <v>0</v>
      </c>
      <c r="Z17" s="100">
        <v>1</v>
      </c>
      <c r="AA17" s="101">
        <v>1500</v>
      </c>
      <c r="AB17" s="100">
        <v>0</v>
      </c>
      <c r="AC17" s="101">
        <v>0</v>
      </c>
      <c r="AD17" s="100">
        <v>1</v>
      </c>
      <c r="AE17" s="101">
        <v>1500</v>
      </c>
      <c r="AF17" s="100">
        <v>1</v>
      </c>
      <c r="AG17" s="101">
        <v>488.63</v>
      </c>
      <c r="AH17" s="100">
        <v>0</v>
      </c>
      <c r="AI17" s="101">
        <v>0</v>
      </c>
      <c r="AJ17" s="100">
        <v>1</v>
      </c>
      <c r="AK17" s="101">
        <v>488.63</v>
      </c>
      <c r="AL17" s="100">
        <v>0</v>
      </c>
      <c r="AM17" s="101">
        <v>0</v>
      </c>
      <c r="AN17" s="100">
        <v>0</v>
      </c>
      <c r="AO17" s="100">
        <v>1</v>
      </c>
      <c r="AP17" s="74">
        <v>50</v>
      </c>
      <c r="AQ17" s="74">
        <v>1660</v>
      </c>
      <c r="AR17" s="102"/>
      <c r="AS17" s="74"/>
    </row>
    <row r="18" spans="1:45" ht="15.75" x14ac:dyDescent="0.25">
      <c r="A18" s="22" t="s">
        <v>18</v>
      </c>
      <c r="B18" s="96">
        <v>0</v>
      </c>
      <c r="C18" s="96">
        <v>8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7">
        <v>0</v>
      </c>
      <c r="K18" s="96">
        <v>0</v>
      </c>
      <c r="L18" s="97">
        <v>0</v>
      </c>
      <c r="M18" s="96">
        <v>0</v>
      </c>
      <c r="N18" s="97">
        <v>0</v>
      </c>
      <c r="O18" s="96">
        <v>0</v>
      </c>
      <c r="P18" s="97">
        <v>0</v>
      </c>
      <c r="Q18" s="96">
        <v>0</v>
      </c>
      <c r="R18" s="97">
        <v>0</v>
      </c>
      <c r="S18" s="96">
        <v>0</v>
      </c>
      <c r="T18" s="97">
        <v>0</v>
      </c>
      <c r="U18" s="96">
        <v>0</v>
      </c>
      <c r="V18" s="97">
        <v>0</v>
      </c>
      <c r="W18" s="96">
        <v>0</v>
      </c>
      <c r="X18" s="97">
        <v>0</v>
      </c>
      <c r="Y18" s="96">
        <v>0</v>
      </c>
      <c r="Z18" s="96">
        <v>0</v>
      </c>
      <c r="AA18" s="97">
        <v>0</v>
      </c>
      <c r="AB18" s="96">
        <v>1</v>
      </c>
      <c r="AC18" s="97">
        <v>3356800</v>
      </c>
      <c r="AD18" s="96">
        <v>1</v>
      </c>
      <c r="AE18" s="97">
        <v>3356800</v>
      </c>
      <c r="AF18" s="96">
        <v>0</v>
      </c>
      <c r="AG18" s="97">
        <v>0</v>
      </c>
      <c r="AH18" s="96">
        <v>0</v>
      </c>
      <c r="AI18" s="97">
        <v>0</v>
      </c>
      <c r="AJ18" s="96">
        <v>0</v>
      </c>
      <c r="AK18" s="97">
        <v>0</v>
      </c>
      <c r="AL18" s="96">
        <v>0</v>
      </c>
      <c r="AM18" s="97">
        <v>0</v>
      </c>
      <c r="AN18" s="96">
        <v>0</v>
      </c>
      <c r="AO18" s="96">
        <v>0</v>
      </c>
      <c r="AP18" s="98">
        <v>0</v>
      </c>
      <c r="AQ18" s="98">
        <v>0</v>
      </c>
      <c r="AR18" s="103"/>
      <c r="AS18" s="98"/>
    </row>
    <row r="19" spans="1:45" ht="15.75" x14ac:dyDescent="0.25">
      <c r="A19" s="23" t="s">
        <v>19</v>
      </c>
      <c r="B19" s="100">
        <v>0</v>
      </c>
      <c r="C19" s="100">
        <v>65</v>
      </c>
      <c r="D19" s="100">
        <v>0</v>
      </c>
      <c r="E19" s="100">
        <v>7</v>
      </c>
      <c r="F19" s="100">
        <v>2</v>
      </c>
      <c r="G19" s="100">
        <v>0</v>
      </c>
      <c r="H19" s="100">
        <v>2</v>
      </c>
      <c r="I19" s="100">
        <v>0</v>
      </c>
      <c r="J19" s="101">
        <v>0</v>
      </c>
      <c r="K19" s="100">
        <v>0</v>
      </c>
      <c r="L19" s="101">
        <v>0</v>
      </c>
      <c r="M19" s="100">
        <v>0</v>
      </c>
      <c r="N19" s="101">
        <v>0</v>
      </c>
      <c r="O19" s="100">
        <v>0</v>
      </c>
      <c r="P19" s="101">
        <v>0</v>
      </c>
      <c r="Q19" s="100">
        <v>0</v>
      </c>
      <c r="R19" s="101">
        <v>0</v>
      </c>
      <c r="S19" s="100">
        <v>0</v>
      </c>
      <c r="T19" s="101">
        <v>0</v>
      </c>
      <c r="U19" s="100">
        <v>0</v>
      </c>
      <c r="V19" s="101">
        <v>0</v>
      </c>
      <c r="W19" s="100">
        <v>0</v>
      </c>
      <c r="X19" s="101">
        <v>0</v>
      </c>
      <c r="Y19" s="100">
        <v>0</v>
      </c>
      <c r="Z19" s="100">
        <v>0</v>
      </c>
      <c r="AA19" s="101">
        <v>0</v>
      </c>
      <c r="AB19" s="100">
        <v>0</v>
      </c>
      <c r="AC19" s="101">
        <v>0</v>
      </c>
      <c r="AD19" s="100">
        <v>0</v>
      </c>
      <c r="AE19" s="101">
        <v>0</v>
      </c>
      <c r="AF19" s="100">
        <v>0</v>
      </c>
      <c r="AG19" s="101">
        <v>0</v>
      </c>
      <c r="AH19" s="100">
        <v>0</v>
      </c>
      <c r="AI19" s="101">
        <v>0</v>
      </c>
      <c r="AJ19" s="100">
        <v>0</v>
      </c>
      <c r="AK19" s="101">
        <v>0</v>
      </c>
      <c r="AL19" s="100">
        <v>0</v>
      </c>
      <c r="AM19" s="101">
        <v>0</v>
      </c>
      <c r="AN19" s="100">
        <v>0</v>
      </c>
      <c r="AO19" s="100">
        <v>0</v>
      </c>
      <c r="AP19" s="74">
        <v>0</v>
      </c>
      <c r="AQ19" s="74">
        <v>0</v>
      </c>
      <c r="AR19" s="102"/>
      <c r="AS19" s="74"/>
    </row>
    <row r="20" spans="1:45" ht="15.75" x14ac:dyDescent="0.25">
      <c r="A20" s="24" t="s">
        <v>20</v>
      </c>
      <c r="B20" s="96">
        <v>0</v>
      </c>
      <c r="C20" s="96">
        <v>1</v>
      </c>
      <c r="D20" s="96">
        <v>0</v>
      </c>
      <c r="E20" s="96">
        <v>0</v>
      </c>
      <c r="F20" s="96">
        <v>2</v>
      </c>
      <c r="G20" s="96">
        <v>0</v>
      </c>
      <c r="H20" s="96">
        <v>0</v>
      </c>
      <c r="I20" s="96">
        <v>0</v>
      </c>
      <c r="J20" s="97">
        <v>0</v>
      </c>
      <c r="K20" s="96">
        <v>0</v>
      </c>
      <c r="L20" s="97">
        <v>0</v>
      </c>
      <c r="M20" s="96">
        <v>0</v>
      </c>
      <c r="N20" s="97">
        <v>0</v>
      </c>
      <c r="O20" s="96">
        <v>0</v>
      </c>
      <c r="P20" s="97">
        <v>0</v>
      </c>
      <c r="Q20" s="96">
        <v>0</v>
      </c>
      <c r="R20" s="97">
        <v>0</v>
      </c>
      <c r="S20" s="96">
        <v>0</v>
      </c>
      <c r="T20" s="97">
        <v>0</v>
      </c>
      <c r="U20" s="96">
        <v>0</v>
      </c>
      <c r="V20" s="97">
        <v>0</v>
      </c>
      <c r="W20" s="96">
        <v>0</v>
      </c>
      <c r="X20" s="97">
        <v>0</v>
      </c>
      <c r="Y20" s="96">
        <v>0</v>
      </c>
      <c r="Z20" s="96">
        <v>0</v>
      </c>
      <c r="AA20" s="97">
        <v>0</v>
      </c>
      <c r="AB20" s="96">
        <v>0</v>
      </c>
      <c r="AC20" s="97">
        <v>0</v>
      </c>
      <c r="AD20" s="96">
        <v>0</v>
      </c>
      <c r="AE20" s="97">
        <v>0</v>
      </c>
      <c r="AF20" s="96">
        <v>0</v>
      </c>
      <c r="AG20" s="97">
        <v>0</v>
      </c>
      <c r="AH20" s="96">
        <v>0</v>
      </c>
      <c r="AI20" s="97">
        <v>0</v>
      </c>
      <c r="AJ20" s="96">
        <v>0</v>
      </c>
      <c r="AK20" s="97">
        <v>0</v>
      </c>
      <c r="AL20" s="96">
        <v>0</v>
      </c>
      <c r="AM20" s="97">
        <v>0</v>
      </c>
      <c r="AN20" s="96">
        <v>0</v>
      </c>
      <c r="AO20" s="96">
        <v>0</v>
      </c>
      <c r="AP20" s="98">
        <v>0</v>
      </c>
      <c r="AQ20" s="98">
        <v>0</v>
      </c>
      <c r="AR20" s="103"/>
      <c r="AS20" s="98"/>
    </row>
    <row r="21" spans="1:45" ht="15.75" x14ac:dyDescent="0.25">
      <c r="A21" s="25" t="s">
        <v>21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1">
        <v>0</v>
      </c>
      <c r="K21" s="100">
        <v>0</v>
      </c>
      <c r="L21" s="101">
        <v>0</v>
      </c>
      <c r="M21" s="100">
        <v>0</v>
      </c>
      <c r="N21" s="101">
        <v>0</v>
      </c>
      <c r="O21" s="100">
        <v>0</v>
      </c>
      <c r="P21" s="101">
        <v>0</v>
      </c>
      <c r="Q21" s="100">
        <v>0</v>
      </c>
      <c r="R21" s="101">
        <v>0</v>
      </c>
      <c r="S21" s="100">
        <v>0</v>
      </c>
      <c r="T21" s="101">
        <v>0</v>
      </c>
      <c r="U21" s="100">
        <v>0</v>
      </c>
      <c r="V21" s="101">
        <v>0</v>
      </c>
      <c r="W21" s="100">
        <v>0</v>
      </c>
      <c r="X21" s="101">
        <v>0</v>
      </c>
      <c r="Y21" s="100">
        <v>0</v>
      </c>
      <c r="Z21" s="100">
        <v>0</v>
      </c>
      <c r="AA21" s="101">
        <v>0</v>
      </c>
      <c r="AB21" s="100">
        <v>0</v>
      </c>
      <c r="AC21" s="101">
        <v>0</v>
      </c>
      <c r="AD21" s="100">
        <v>0</v>
      </c>
      <c r="AE21" s="101">
        <v>0</v>
      </c>
      <c r="AF21" s="100">
        <v>0</v>
      </c>
      <c r="AG21" s="101">
        <v>0</v>
      </c>
      <c r="AH21" s="100">
        <v>0</v>
      </c>
      <c r="AI21" s="101">
        <v>0</v>
      </c>
      <c r="AJ21" s="100">
        <v>0</v>
      </c>
      <c r="AK21" s="101">
        <v>0</v>
      </c>
      <c r="AL21" s="100">
        <v>0</v>
      </c>
      <c r="AM21" s="101">
        <v>0</v>
      </c>
      <c r="AN21" s="100">
        <v>0</v>
      </c>
      <c r="AO21" s="100">
        <v>0</v>
      </c>
      <c r="AP21" s="74">
        <v>0</v>
      </c>
      <c r="AQ21" s="74">
        <v>0</v>
      </c>
      <c r="AR21" s="104"/>
      <c r="AS21" s="74"/>
    </row>
    <row r="22" spans="1:45" ht="15.75" x14ac:dyDescent="0.25">
      <c r="A22" s="24" t="s">
        <v>22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7">
        <v>0</v>
      </c>
      <c r="K22" s="96">
        <v>0</v>
      </c>
      <c r="L22" s="97">
        <v>0</v>
      </c>
      <c r="M22" s="96">
        <v>0</v>
      </c>
      <c r="N22" s="97">
        <v>0</v>
      </c>
      <c r="O22" s="96">
        <v>0</v>
      </c>
      <c r="P22" s="97">
        <v>0</v>
      </c>
      <c r="Q22" s="96">
        <v>0</v>
      </c>
      <c r="R22" s="97">
        <v>0</v>
      </c>
      <c r="S22" s="96">
        <v>0</v>
      </c>
      <c r="T22" s="97">
        <v>0</v>
      </c>
      <c r="U22" s="96">
        <v>0</v>
      </c>
      <c r="V22" s="97">
        <v>0</v>
      </c>
      <c r="W22" s="96">
        <v>0</v>
      </c>
      <c r="X22" s="97">
        <v>0</v>
      </c>
      <c r="Y22" s="96">
        <v>0</v>
      </c>
      <c r="Z22" s="96">
        <v>0</v>
      </c>
      <c r="AA22" s="97">
        <v>0</v>
      </c>
      <c r="AB22" s="96">
        <v>0</v>
      </c>
      <c r="AC22" s="97">
        <v>0</v>
      </c>
      <c r="AD22" s="96">
        <v>0</v>
      </c>
      <c r="AE22" s="97">
        <v>0</v>
      </c>
      <c r="AF22" s="96">
        <v>0</v>
      </c>
      <c r="AG22" s="97">
        <v>0</v>
      </c>
      <c r="AH22" s="96">
        <v>0</v>
      </c>
      <c r="AI22" s="97">
        <v>0</v>
      </c>
      <c r="AJ22" s="96">
        <v>0</v>
      </c>
      <c r="AK22" s="97">
        <v>0</v>
      </c>
      <c r="AL22" s="96">
        <v>0</v>
      </c>
      <c r="AM22" s="97">
        <v>0</v>
      </c>
      <c r="AN22" s="96">
        <v>0</v>
      </c>
      <c r="AO22" s="96">
        <v>0</v>
      </c>
      <c r="AP22" s="98">
        <v>0</v>
      </c>
      <c r="AQ22" s="98">
        <v>0</v>
      </c>
      <c r="AR22" s="105"/>
      <c r="AS22" s="98"/>
    </row>
    <row r="23" spans="1:45" ht="16.5" customHeight="1" x14ac:dyDescent="0.25">
      <c r="A23" s="106" t="s">
        <v>35</v>
      </c>
      <c r="B23" s="100">
        <v>0</v>
      </c>
      <c r="C23" s="100">
        <v>3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1">
        <v>0</v>
      </c>
      <c r="K23" s="100">
        <v>0</v>
      </c>
      <c r="L23" s="101">
        <v>0</v>
      </c>
      <c r="M23" s="100">
        <v>0</v>
      </c>
      <c r="N23" s="101">
        <v>0</v>
      </c>
      <c r="O23" s="100">
        <v>0</v>
      </c>
      <c r="P23" s="101">
        <v>0</v>
      </c>
      <c r="Q23" s="100">
        <v>0</v>
      </c>
      <c r="R23" s="101">
        <v>0</v>
      </c>
      <c r="S23" s="100">
        <v>0</v>
      </c>
      <c r="T23" s="101">
        <v>0</v>
      </c>
      <c r="U23" s="100">
        <v>0</v>
      </c>
      <c r="V23" s="101">
        <v>0</v>
      </c>
      <c r="W23" s="100">
        <v>0</v>
      </c>
      <c r="X23" s="101">
        <v>0</v>
      </c>
      <c r="Y23" s="100">
        <v>0</v>
      </c>
      <c r="Z23" s="100">
        <v>0</v>
      </c>
      <c r="AA23" s="101">
        <v>0</v>
      </c>
      <c r="AB23" s="100">
        <v>0</v>
      </c>
      <c r="AC23" s="101">
        <v>0</v>
      </c>
      <c r="AD23" s="100">
        <v>0</v>
      </c>
      <c r="AE23" s="101">
        <v>0</v>
      </c>
      <c r="AF23" s="100">
        <v>0</v>
      </c>
      <c r="AG23" s="101">
        <v>0</v>
      </c>
      <c r="AH23" s="100">
        <v>0</v>
      </c>
      <c r="AI23" s="101">
        <v>0</v>
      </c>
      <c r="AJ23" s="100">
        <v>0</v>
      </c>
      <c r="AK23" s="101">
        <v>0</v>
      </c>
      <c r="AL23" s="100">
        <v>0</v>
      </c>
      <c r="AM23" s="101">
        <v>0</v>
      </c>
      <c r="AN23" s="100">
        <v>0</v>
      </c>
      <c r="AO23" s="100">
        <v>0</v>
      </c>
      <c r="AP23" s="74">
        <v>0</v>
      </c>
      <c r="AQ23" s="74">
        <v>0</v>
      </c>
      <c r="AR23" s="107"/>
      <c r="AS23" s="74"/>
    </row>
    <row r="24" spans="1:45" ht="16.5" thickBot="1" x14ac:dyDescent="0.3">
      <c r="A24" s="67" t="s">
        <v>36</v>
      </c>
      <c r="B24" s="108">
        <v>0</v>
      </c>
      <c r="C24" s="108">
        <v>1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9">
        <v>0</v>
      </c>
      <c r="K24" s="108">
        <v>0</v>
      </c>
      <c r="L24" s="109">
        <v>0</v>
      </c>
      <c r="M24" s="108">
        <v>0</v>
      </c>
      <c r="N24" s="109">
        <v>0</v>
      </c>
      <c r="O24" s="108">
        <v>0</v>
      </c>
      <c r="P24" s="109">
        <v>0</v>
      </c>
      <c r="Q24" s="108">
        <v>0</v>
      </c>
      <c r="R24" s="109">
        <v>0</v>
      </c>
      <c r="S24" s="108">
        <v>0</v>
      </c>
      <c r="T24" s="109">
        <v>0</v>
      </c>
      <c r="U24" s="108">
        <v>0</v>
      </c>
      <c r="V24" s="109">
        <v>0</v>
      </c>
      <c r="W24" s="108">
        <v>0</v>
      </c>
      <c r="X24" s="109">
        <v>0</v>
      </c>
      <c r="Y24" s="108">
        <v>0</v>
      </c>
      <c r="Z24" s="108">
        <v>0</v>
      </c>
      <c r="AA24" s="109">
        <v>0</v>
      </c>
      <c r="AB24" s="108">
        <v>0</v>
      </c>
      <c r="AC24" s="109">
        <v>0</v>
      </c>
      <c r="AD24" s="108">
        <v>0</v>
      </c>
      <c r="AE24" s="109">
        <v>0</v>
      </c>
      <c r="AF24" s="108">
        <v>0</v>
      </c>
      <c r="AG24" s="109">
        <v>0</v>
      </c>
      <c r="AH24" s="108">
        <v>0</v>
      </c>
      <c r="AI24" s="109">
        <v>0</v>
      </c>
      <c r="AJ24" s="108">
        <v>0</v>
      </c>
      <c r="AK24" s="109">
        <v>0</v>
      </c>
      <c r="AL24" s="108">
        <v>0</v>
      </c>
      <c r="AM24" s="109">
        <v>0</v>
      </c>
      <c r="AN24" s="108">
        <v>0</v>
      </c>
      <c r="AO24" s="108">
        <v>0</v>
      </c>
      <c r="AP24" s="110">
        <v>0</v>
      </c>
      <c r="AQ24" s="110">
        <v>0</v>
      </c>
      <c r="AR24" s="111"/>
      <c r="AS24" s="110"/>
    </row>
    <row r="25" spans="1:45" x14ac:dyDescent="0.25">
      <c r="L25"/>
    </row>
    <row r="26" spans="1:45" ht="15.75" x14ac:dyDescent="0.25">
      <c r="A26" s="30" t="s">
        <v>23</v>
      </c>
      <c r="B26" s="13"/>
      <c r="C26" s="13"/>
      <c r="D26" s="4"/>
      <c r="E26" s="13"/>
      <c r="F26" s="26"/>
      <c r="G26" s="14"/>
      <c r="H26" s="14"/>
      <c r="I26" s="28"/>
      <c r="J26" s="2"/>
      <c r="K26" s="31"/>
      <c r="L26" s="65"/>
      <c r="M26" s="4"/>
      <c r="N26" s="5"/>
    </row>
    <row r="27" spans="1:45" ht="16.5" thickBot="1" x14ac:dyDescent="0.3">
      <c r="A27" s="13"/>
      <c r="B27" s="13"/>
      <c r="C27" s="13"/>
      <c r="D27" s="16"/>
      <c r="E27" s="13"/>
      <c r="F27" s="26"/>
      <c r="G27" s="14"/>
      <c r="H27" s="14"/>
      <c r="I27" s="28"/>
      <c r="J27" s="4"/>
      <c r="K27" s="29"/>
      <c r="L27" s="65"/>
      <c r="M27" s="4"/>
      <c r="N27" s="5"/>
    </row>
    <row r="28" spans="1:45" ht="15.75" thickBot="1" x14ac:dyDescent="0.3">
      <c r="A28" s="32"/>
      <c r="B28" s="155" t="s">
        <v>24</v>
      </c>
      <c r="C28" s="156"/>
      <c r="D28" s="33" t="s">
        <v>25</v>
      </c>
      <c r="E28" s="34"/>
      <c r="F28" s="155" t="s">
        <v>26</v>
      </c>
      <c r="G28" s="157"/>
      <c r="H28" s="157"/>
      <c r="I28" s="156"/>
      <c r="J28" s="35" t="s">
        <v>2</v>
      </c>
      <c r="K28" s="155" t="s">
        <v>3</v>
      </c>
      <c r="L28" s="156"/>
      <c r="M28" s="40" t="s">
        <v>69</v>
      </c>
    </row>
    <row r="29" spans="1:45" ht="15.75" thickBot="1" x14ac:dyDescent="0.3">
      <c r="A29" s="36"/>
      <c r="B29" s="37" t="s">
        <v>6</v>
      </c>
      <c r="C29" s="38" t="s">
        <v>7</v>
      </c>
      <c r="D29" s="39" t="s">
        <v>6</v>
      </c>
      <c r="E29" s="40" t="s">
        <v>7</v>
      </c>
      <c r="F29" s="39" t="s">
        <v>27</v>
      </c>
      <c r="G29" s="41" t="s">
        <v>28</v>
      </c>
      <c r="H29" s="39" t="s">
        <v>29</v>
      </c>
      <c r="I29" s="39" t="s">
        <v>30</v>
      </c>
      <c r="J29" s="42" t="s">
        <v>7</v>
      </c>
      <c r="K29" s="39" t="s">
        <v>6</v>
      </c>
      <c r="L29" s="41" t="s">
        <v>7</v>
      </c>
      <c r="M29" s="112" t="s">
        <v>7</v>
      </c>
    </row>
    <row r="30" spans="1:45" ht="16.5" thickBot="1" x14ac:dyDescent="0.3">
      <c r="A30" s="43" t="s">
        <v>10</v>
      </c>
      <c r="B30" s="44">
        <v>1</v>
      </c>
      <c r="C30" s="45">
        <v>2</v>
      </c>
      <c r="D30" s="46">
        <v>3</v>
      </c>
      <c r="E30" s="47">
        <v>4</v>
      </c>
      <c r="F30" s="46">
        <v>5</v>
      </c>
      <c r="G30" s="48">
        <v>6</v>
      </c>
      <c r="H30" s="49">
        <v>7</v>
      </c>
      <c r="I30" s="50">
        <v>8</v>
      </c>
      <c r="J30" s="51">
        <v>9</v>
      </c>
      <c r="K30" s="52">
        <v>10</v>
      </c>
      <c r="L30" s="46">
        <v>11</v>
      </c>
      <c r="M30" s="47">
        <v>12</v>
      </c>
    </row>
    <row r="31" spans="1:45" ht="16.5" thickBot="1" x14ac:dyDescent="0.3">
      <c r="A31" s="19" t="s">
        <v>37</v>
      </c>
      <c r="B31" s="114">
        <f t="shared" ref="B31:K31" si="1">SUM(B32:B35)</f>
        <v>24</v>
      </c>
      <c r="C31" s="115">
        <f>SUM(C32:C35)</f>
        <v>42745.350000000006</v>
      </c>
      <c r="D31" s="116">
        <f t="shared" si="1"/>
        <v>7</v>
      </c>
      <c r="E31" s="117">
        <f>SUM(E32:E35)</f>
        <v>9341</v>
      </c>
      <c r="F31" s="118">
        <f t="shared" si="1"/>
        <v>19</v>
      </c>
      <c r="G31" s="119">
        <f>SUM(G32:G35)</f>
        <v>5</v>
      </c>
      <c r="H31" s="119">
        <f>SUM(H32:H35)</f>
        <v>3</v>
      </c>
      <c r="I31" s="120">
        <f t="shared" si="1"/>
        <v>5</v>
      </c>
      <c r="J31" s="121">
        <f>SUM(J32:J35)</f>
        <v>154746.90999999997</v>
      </c>
      <c r="K31" s="122">
        <f t="shared" si="1"/>
        <v>3</v>
      </c>
      <c r="L31" s="121">
        <f>SUM(L32:L35)</f>
        <v>61993.29</v>
      </c>
      <c r="M31" s="113">
        <f>SUM(M32:M35)</f>
        <v>2164</v>
      </c>
      <c r="N31" s="20"/>
    </row>
    <row r="32" spans="1:45" ht="15.75" x14ac:dyDescent="0.25">
      <c r="A32" s="53" t="s">
        <v>31</v>
      </c>
      <c r="B32" s="68">
        <v>19</v>
      </c>
      <c r="C32" s="72">
        <v>37262.280000000006</v>
      </c>
      <c r="D32" s="68">
        <v>3</v>
      </c>
      <c r="E32" s="72">
        <v>2762</v>
      </c>
      <c r="F32" s="68">
        <v>15</v>
      </c>
      <c r="G32" s="68">
        <v>5</v>
      </c>
      <c r="H32" s="68">
        <v>1</v>
      </c>
      <c r="I32" s="68">
        <v>5</v>
      </c>
      <c r="J32" s="72">
        <v>79268.429999999993</v>
      </c>
      <c r="K32" s="68">
        <v>3</v>
      </c>
      <c r="L32" s="72">
        <v>61993.29</v>
      </c>
      <c r="M32" s="72">
        <v>2164</v>
      </c>
    </row>
    <row r="33" spans="1:14" ht="15.75" x14ac:dyDescent="0.25">
      <c r="A33" s="54" t="s">
        <v>32</v>
      </c>
      <c r="B33" s="69">
        <v>5</v>
      </c>
      <c r="C33" s="73">
        <v>5483.07</v>
      </c>
      <c r="D33" s="69">
        <v>4</v>
      </c>
      <c r="E33" s="73">
        <v>6579</v>
      </c>
      <c r="F33" s="69">
        <v>4</v>
      </c>
      <c r="G33" s="69">
        <v>0</v>
      </c>
      <c r="H33" s="69">
        <v>2</v>
      </c>
      <c r="I33" s="69">
        <v>0</v>
      </c>
      <c r="J33" s="73">
        <v>63478.479999999996</v>
      </c>
      <c r="K33" s="69">
        <v>0</v>
      </c>
      <c r="L33" s="73">
        <v>0</v>
      </c>
      <c r="M33" s="73">
        <v>0</v>
      </c>
    </row>
    <row r="34" spans="1:14" ht="15.75" x14ac:dyDescent="0.25">
      <c r="A34" s="55" t="s">
        <v>33</v>
      </c>
      <c r="B34" s="70">
        <v>0</v>
      </c>
      <c r="C34" s="74">
        <v>0</v>
      </c>
      <c r="D34" s="70">
        <v>0</v>
      </c>
      <c r="E34" s="74">
        <v>0</v>
      </c>
      <c r="F34" s="70">
        <v>0</v>
      </c>
      <c r="G34" s="70">
        <v>0</v>
      </c>
      <c r="H34" s="70">
        <v>0</v>
      </c>
      <c r="I34" s="70">
        <v>0</v>
      </c>
      <c r="J34" s="74">
        <v>0</v>
      </c>
      <c r="K34" s="70">
        <v>0</v>
      </c>
      <c r="L34" s="74">
        <v>0</v>
      </c>
      <c r="M34" s="74">
        <v>0</v>
      </c>
    </row>
    <row r="35" spans="1:14" ht="16.5" thickBot="1" x14ac:dyDescent="0.3">
      <c r="A35" s="56" t="s">
        <v>34</v>
      </c>
      <c r="B35" s="71">
        <v>0</v>
      </c>
      <c r="C35" s="75">
        <v>0</v>
      </c>
      <c r="D35" s="71">
        <v>0</v>
      </c>
      <c r="E35" s="75">
        <v>0</v>
      </c>
      <c r="F35" s="71">
        <v>0</v>
      </c>
      <c r="G35" s="71">
        <v>0</v>
      </c>
      <c r="H35" s="71">
        <v>0</v>
      </c>
      <c r="I35" s="71">
        <v>0</v>
      </c>
      <c r="J35" s="75">
        <v>12000</v>
      </c>
      <c r="K35" s="71">
        <v>0</v>
      </c>
      <c r="L35" s="75">
        <v>0</v>
      </c>
      <c r="M35" s="75">
        <v>0</v>
      </c>
    </row>
    <row r="36" spans="1:14" ht="15.75" x14ac:dyDescent="0.25">
      <c r="A36" s="2"/>
      <c r="B36" s="57"/>
      <c r="C36" s="14"/>
      <c r="D36" s="14"/>
      <c r="E36" s="14"/>
      <c r="F36" s="27"/>
      <c r="G36" s="27"/>
      <c r="H36" s="14"/>
      <c r="I36" s="28"/>
      <c r="J36" s="4"/>
      <c r="K36" s="4"/>
      <c r="L36" s="65"/>
      <c r="M36" s="4"/>
      <c r="N36" s="5"/>
    </row>
    <row r="37" spans="1:14" ht="15.75" x14ac:dyDescent="0.25">
      <c r="A37" s="58" t="s">
        <v>70</v>
      </c>
      <c r="B37" s="59"/>
    </row>
    <row r="38" spans="1:14" ht="16.5" thickBot="1" x14ac:dyDescent="0.3">
      <c r="A38" s="58"/>
      <c r="B38" s="59"/>
    </row>
    <row r="39" spans="1:14" ht="18.75" customHeight="1" thickBot="1" x14ac:dyDescent="0.3">
      <c r="A39" s="123" t="s">
        <v>74</v>
      </c>
      <c r="B39" s="124">
        <f>SUM(B40:B42)</f>
        <v>567.66</v>
      </c>
      <c r="C39" s="60"/>
      <c r="L39"/>
    </row>
    <row r="40" spans="1:14" ht="15.75" x14ac:dyDescent="0.25">
      <c r="A40" s="125" t="s">
        <v>75</v>
      </c>
      <c r="B40" s="126">
        <v>46.86</v>
      </c>
      <c r="C40" s="61"/>
      <c r="D40" s="62"/>
      <c r="E40" s="62"/>
      <c r="F40" s="62"/>
      <c r="G40" s="62"/>
      <c r="H40" s="62"/>
    </row>
    <row r="41" spans="1:14" ht="15.75" x14ac:dyDescent="0.25">
      <c r="A41" s="125" t="s">
        <v>76</v>
      </c>
      <c r="B41" s="127">
        <v>237.6</v>
      </c>
      <c r="C41" s="62"/>
      <c r="D41" s="62"/>
      <c r="E41" s="62"/>
      <c r="F41" s="62"/>
      <c r="G41" s="62"/>
      <c r="H41" s="62"/>
    </row>
    <row r="42" spans="1:14" ht="16.5" thickBot="1" x14ac:dyDescent="0.3">
      <c r="A42" s="125" t="s">
        <v>77</v>
      </c>
      <c r="B42" s="126">
        <v>283.2</v>
      </c>
      <c r="C42" s="61"/>
      <c r="D42" s="62"/>
      <c r="E42" s="62"/>
      <c r="F42" s="62"/>
      <c r="G42" s="62"/>
      <c r="H42" s="62"/>
    </row>
    <row r="43" spans="1:14" ht="16.5" thickBot="1" x14ac:dyDescent="0.3">
      <c r="A43" s="128" t="s">
        <v>78</v>
      </c>
      <c r="B43" s="124">
        <f>SUM(B44:B44)</f>
        <v>396</v>
      </c>
      <c r="C43" s="62"/>
      <c r="D43" s="62"/>
      <c r="E43" s="62"/>
      <c r="F43" s="62"/>
      <c r="G43" s="62"/>
      <c r="H43" s="62"/>
    </row>
    <row r="44" spans="1:14" ht="16.5" thickBot="1" x14ac:dyDescent="0.3">
      <c r="A44" s="125" t="s">
        <v>79</v>
      </c>
      <c r="B44" s="126">
        <v>396</v>
      </c>
      <c r="C44" s="61"/>
      <c r="D44" s="62"/>
      <c r="E44" s="62"/>
      <c r="F44" s="62"/>
      <c r="G44" s="62"/>
      <c r="H44" s="62"/>
    </row>
    <row r="45" spans="1:14" ht="16.5" thickBot="1" x14ac:dyDescent="0.3">
      <c r="A45" s="128" t="s">
        <v>80</v>
      </c>
      <c r="B45" s="124">
        <f>SUM(B46:B55)</f>
        <v>29849.590000000004</v>
      </c>
      <c r="C45" s="64"/>
      <c r="D45" s="62"/>
      <c r="E45" s="62"/>
      <c r="F45" s="62"/>
      <c r="G45" s="62"/>
      <c r="H45" s="62"/>
    </row>
    <row r="46" spans="1:14" ht="15.75" x14ac:dyDescent="0.25">
      <c r="A46" s="129" t="s">
        <v>81</v>
      </c>
      <c r="B46" s="126">
        <v>139.19999999999999</v>
      </c>
      <c r="C46" s="63"/>
      <c r="D46" s="63"/>
      <c r="E46" s="62"/>
      <c r="F46" s="62"/>
      <c r="G46" s="62"/>
      <c r="H46" s="62"/>
    </row>
    <row r="47" spans="1:14" ht="15.75" x14ac:dyDescent="0.25">
      <c r="A47" s="129" t="s">
        <v>82</v>
      </c>
      <c r="B47" s="126">
        <v>55.2</v>
      </c>
      <c r="C47" s="61"/>
      <c r="D47" s="62"/>
      <c r="E47" s="62"/>
      <c r="F47" s="62"/>
      <c r="G47" s="62"/>
      <c r="H47" s="62"/>
    </row>
    <row r="48" spans="1:14" ht="15.75" x14ac:dyDescent="0.25">
      <c r="A48" s="129" t="s">
        <v>83</v>
      </c>
      <c r="B48" s="126">
        <v>164.14</v>
      </c>
      <c r="C48" s="61"/>
      <c r="D48" s="62"/>
      <c r="E48" s="62"/>
      <c r="F48" s="62"/>
      <c r="G48" s="62"/>
      <c r="H48" s="62"/>
    </row>
    <row r="49" spans="1:8" ht="15.75" x14ac:dyDescent="0.25">
      <c r="A49" s="129" t="s">
        <v>84</v>
      </c>
      <c r="B49" s="126">
        <v>4577.6000000000004</v>
      </c>
      <c r="C49" s="61"/>
      <c r="D49" s="62"/>
      <c r="E49" s="62"/>
      <c r="F49" s="62"/>
      <c r="G49" s="62"/>
      <c r="H49" s="62"/>
    </row>
    <row r="50" spans="1:8" ht="15.75" x14ac:dyDescent="0.25">
      <c r="A50" s="129" t="s">
        <v>85</v>
      </c>
      <c r="B50" s="127">
        <v>7137.6</v>
      </c>
    </row>
    <row r="51" spans="1:8" ht="15.75" x14ac:dyDescent="0.25">
      <c r="A51" s="129" t="s">
        <v>86</v>
      </c>
      <c r="B51" s="127">
        <v>10278.450000000001</v>
      </c>
    </row>
    <row r="52" spans="1:8" ht="15.75" x14ac:dyDescent="0.25">
      <c r="A52" s="129" t="s">
        <v>87</v>
      </c>
      <c r="B52" s="126">
        <v>140.80000000000001</v>
      </c>
    </row>
    <row r="53" spans="1:8" ht="15.75" x14ac:dyDescent="0.25">
      <c r="A53" s="129" t="s">
        <v>88</v>
      </c>
      <c r="B53" s="127">
        <v>158.4</v>
      </c>
    </row>
    <row r="54" spans="1:8" ht="15.75" x14ac:dyDescent="0.25">
      <c r="A54" s="125" t="s">
        <v>89</v>
      </c>
      <c r="B54" s="127">
        <v>7099.8</v>
      </c>
    </row>
    <row r="55" spans="1:8" ht="16.5" thickBot="1" x14ac:dyDescent="0.3">
      <c r="A55" s="129" t="s">
        <v>90</v>
      </c>
      <c r="B55" s="127">
        <v>98.4</v>
      </c>
    </row>
    <row r="56" spans="1:8" ht="16.5" thickBot="1" x14ac:dyDescent="0.3">
      <c r="A56" s="128" t="s">
        <v>91</v>
      </c>
      <c r="B56" s="124">
        <f>SUM(B57:B61)</f>
        <v>24556.15</v>
      </c>
    </row>
    <row r="57" spans="1:8" ht="15.75" x14ac:dyDescent="0.25">
      <c r="A57" s="130" t="s">
        <v>92</v>
      </c>
      <c r="B57" s="126">
        <v>18304.810000000001</v>
      </c>
    </row>
    <row r="58" spans="1:8" ht="15.75" x14ac:dyDescent="0.25">
      <c r="A58" s="129" t="s">
        <v>93</v>
      </c>
      <c r="B58" s="126">
        <v>168.84</v>
      </c>
    </row>
    <row r="59" spans="1:8" ht="15.75" x14ac:dyDescent="0.25">
      <c r="A59" s="129" t="s">
        <v>94</v>
      </c>
      <c r="B59" s="126">
        <v>53.8</v>
      </c>
    </row>
    <row r="60" spans="1:8" ht="15.75" x14ac:dyDescent="0.25">
      <c r="A60" s="129" t="s">
        <v>95</v>
      </c>
      <c r="B60" s="126">
        <v>1228.7</v>
      </c>
    </row>
    <row r="61" spans="1:8" ht="16.5" thickBot="1" x14ac:dyDescent="0.3">
      <c r="A61" s="129" t="s">
        <v>96</v>
      </c>
      <c r="B61" s="126">
        <v>4800</v>
      </c>
    </row>
    <row r="62" spans="1:8" ht="16.5" thickBot="1" x14ac:dyDescent="0.3">
      <c r="A62" s="128" t="s">
        <v>97</v>
      </c>
      <c r="B62" s="124">
        <f>SUM(B63:B64)</f>
        <v>1257.6000000000001</v>
      </c>
    </row>
    <row r="63" spans="1:8" ht="15.75" x14ac:dyDescent="0.25">
      <c r="A63" s="129" t="s">
        <v>98</v>
      </c>
      <c r="B63" s="127">
        <v>120.42</v>
      </c>
    </row>
    <row r="64" spans="1:8" ht="16.5" thickBot="1" x14ac:dyDescent="0.3">
      <c r="A64" s="129" t="s">
        <v>99</v>
      </c>
      <c r="B64" s="127">
        <v>1137.18</v>
      </c>
    </row>
    <row r="65" spans="1:2" ht="16.5" thickBot="1" x14ac:dyDescent="0.3">
      <c r="A65" s="128" t="s">
        <v>100</v>
      </c>
      <c r="B65" s="124">
        <f>SUM(B66:B69)</f>
        <v>3686.1600000000003</v>
      </c>
    </row>
    <row r="66" spans="1:2" ht="15.75" x14ac:dyDescent="0.25">
      <c r="A66" s="129" t="s">
        <v>101</v>
      </c>
      <c r="B66" s="127">
        <v>76.17</v>
      </c>
    </row>
    <row r="67" spans="1:2" ht="15.75" x14ac:dyDescent="0.25">
      <c r="A67" s="129" t="s">
        <v>102</v>
      </c>
      <c r="B67" s="127">
        <v>1655.62</v>
      </c>
    </row>
    <row r="68" spans="1:2" ht="15.75" x14ac:dyDescent="0.25">
      <c r="A68" s="129" t="s">
        <v>103</v>
      </c>
      <c r="B68" s="127">
        <v>1795.8</v>
      </c>
    </row>
    <row r="69" spans="1:2" ht="16.5" thickBot="1" x14ac:dyDescent="0.3">
      <c r="A69" s="129" t="s">
        <v>104</v>
      </c>
      <c r="B69" s="126">
        <v>158.57</v>
      </c>
    </row>
    <row r="70" spans="1:2" ht="16.5" thickBot="1" x14ac:dyDescent="0.3">
      <c r="A70" s="128" t="s">
        <v>105</v>
      </c>
      <c r="B70" s="124">
        <f>SUM(B71:B72)</f>
        <v>12231.220000000001</v>
      </c>
    </row>
    <row r="71" spans="1:2" ht="15.75" x14ac:dyDescent="0.25">
      <c r="A71" s="131" t="s">
        <v>106</v>
      </c>
      <c r="B71" s="126">
        <v>6899.22</v>
      </c>
    </row>
    <row r="72" spans="1:2" ht="16.5" thickBot="1" x14ac:dyDescent="0.3">
      <c r="A72" s="131" t="s">
        <v>107</v>
      </c>
      <c r="B72" s="126">
        <v>5332</v>
      </c>
    </row>
    <row r="73" spans="1:2" ht="16.5" thickBot="1" x14ac:dyDescent="0.3">
      <c r="A73" s="128" t="s">
        <v>108</v>
      </c>
      <c r="B73" s="124">
        <f>SUM(B74:B78)</f>
        <v>11671.437</v>
      </c>
    </row>
    <row r="74" spans="1:2" ht="15.75" x14ac:dyDescent="0.25">
      <c r="A74" s="129" t="s">
        <v>109</v>
      </c>
      <c r="B74" s="126">
        <v>130.47</v>
      </c>
    </row>
    <row r="75" spans="1:2" ht="15.75" x14ac:dyDescent="0.25">
      <c r="A75" s="129" t="s">
        <v>110</v>
      </c>
      <c r="B75" s="127">
        <v>9453.26</v>
      </c>
    </row>
    <row r="76" spans="1:2" ht="15.75" x14ac:dyDescent="0.25">
      <c r="A76" s="129" t="s">
        <v>111</v>
      </c>
      <c r="B76" s="127">
        <v>1347.367</v>
      </c>
    </row>
    <row r="77" spans="1:2" ht="15.75" x14ac:dyDescent="0.25">
      <c r="A77" s="129" t="s">
        <v>112</v>
      </c>
      <c r="B77" s="127">
        <v>123.99</v>
      </c>
    </row>
    <row r="78" spans="1:2" ht="16.5" thickBot="1" x14ac:dyDescent="0.3">
      <c r="A78" s="129" t="s">
        <v>113</v>
      </c>
      <c r="B78" s="127">
        <v>616.35</v>
      </c>
    </row>
    <row r="79" spans="1:2" ht="16.5" thickBot="1" x14ac:dyDescent="0.3">
      <c r="A79" s="128" t="s">
        <v>114</v>
      </c>
      <c r="B79" s="124">
        <f>SUM(B80:B83)</f>
        <v>3029.6000000000004</v>
      </c>
    </row>
    <row r="80" spans="1:2" ht="15.75" x14ac:dyDescent="0.25">
      <c r="A80" s="129" t="s">
        <v>115</v>
      </c>
      <c r="B80" s="127">
        <v>415.2</v>
      </c>
    </row>
    <row r="81" spans="1:2" ht="15.75" x14ac:dyDescent="0.25">
      <c r="A81" s="129" t="s">
        <v>116</v>
      </c>
      <c r="B81" s="127">
        <v>231.2</v>
      </c>
    </row>
    <row r="82" spans="1:2" ht="15.75" x14ac:dyDescent="0.25">
      <c r="A82" s="129" t="s">
        <v>117</v>
      </c>
      <c r="B82" s="127">
        <v>196.8</v>
      </c>
    </row>
    <row r="83" spans="1:2" ht="16.5" thickBot="1" x14ac:dyDescent="0.3">
      <c r="A83" s="129" t="s">
        <v>118</v>
      </c>
      <c r="B83" s="127">
        <v>2186.4</v>
      </c>
    </row>
    <row r="84" spans="1:2" ht="16.5" thickBot="1" x14ac:dyDescent="0.3">
      <c r="A84" s="128" t="s">
        <v>119</v>
      </c>
      <c r="B84" s="124">
        <f>SUM(B85:B92)</f>
        <v>8234.4</v>
      </c>
    </row>
    <row r="85" spans="1:2" ht="15.75" x14ac:dyDescent="0.25">
      <c r="A85" s="130" t="s">
        <v>120</v>
      </c>
      <c r="B85" s="132">
        <v>150.4</v>
      </c>
    </row>
    <row r="86" spans="1:2" ht="15.75" x14ac:dyDescent="0.25">
      <c r="A86" s="129" t="s">
        <v>121</v>
      </c>
      <c r="B86" s="127">
        <v>261.60000000000002</v>
      </c>
    </row>
    <row r="87" spans="1:2" ht="15.75" x14ac:dyDescent="0.25">
      <c r="A87" s="129" t="s">
        <v>122</v>
      </c>
      <c r="B87" s="132">
        <v>2308</v>
      </c>
    </row>
    <row r="88" spans="1:2" ht="15.75" x14ac:dyDescent="0.25">
      <c r="A88" s="129" t="s">
        <v>123</v>
      </c>
      <c r="B88" s="132">
        <v>89.6</v>
      </c>
    </row>
    <row r="89" spans="1:2" ht="15.75" x14ac:dyDescent="0.25">
      <c r="A89" s="129" t="s">
        <v>124</v>
      </c>
      <c r="B89" s="132">
        <v>172.8</v>
      </c>
    </row>
    <row r="90" spans="1:2" ht="15.75" x14ac:dyDescent="0.25">
      <c r="A90" s="129" t="s">
        <v>125</v>
      </c>
      <c r="B90" s="132">
        <v>4361.6000000000004</v>
      </c>
    </row>
    <row r="91" spans="1:2" ht="15.75" x14ac:dyDescent="0.25">
      <c r="A91" s="129" t="s">
        <v>126</v>
      </c>
      <c r="B91" s="127">
        <v>103.2</v>
      </c>
    </row>
    <row r="92" spans="1:2" ht="16.5" thickBot="1" x14ac:dyDescent="0.3">
      <c r="A92" s="129" t="s">
        <v>127</v>
      </c>
      <c r="B92" s="132">
        <v>787.2</v>
      </c>
    </row>
    <row r="93" spans="1:2" ht="16.5" thickBot="1" x14ac:dyDescent="0.3">
      <c r="A93" s="128" t="s">
        <v>128</v>
      </c>
      <c r="B93" s="124">
        <f>SUM(B94:B94)</f>
        <v>610.95000000000005</v>
      </c>
    </row>
    <row r="94" spans="1:2" ht="16.5" thickBot="1" x14ac:dyDescent="0.3">
      <c r="A94" s="129" t="s">
        <v>129</v>
      </c>
      <c r="B94" s="133">
        <v>610.95000000000005</v>
      </c>
    </row>
    <row r="95" spans="1:2" ht="16.5" thickBot="1" x14ac:dyDescent="0.3">
      <c r="A95" s="128" t="s">
        <v>130</v>
      </c>
      <c r="B95" s="134">
        <f>SUM(B96:B96)</f>
        <v>13952.8</v>
      </c>
    </row>
    <row r="96" spans="1:2" ht="16.5" thickBot="1" x14ac:dyDescent="0.3">
      <c r="A96" s="129" t="s">
        <v>131</v>
      </c>
      <c r="B96" s="126">
        <v>13952.8</v>
      </c>
    </row>
    <row r="97" spans="1:2" ht="16.5" thickBot="1" x14ac:dyDescent="0.3">
      <c r="A97" s="135" t="s">
        <v>132</v>
      </c>
      <c r="B97" s="124">
        <f>SUM(B98:B100)</f>
        <v>4172.8</v>
      </c>
    </row>
    <row r="98" spans="1:2" ht="15.75" x14ac:dyDescent="0.25">
      <c r="A98" s="136" t="s">
        <v>133</v>
      </c>
      <c r="B98" s="126">
        <v>2444.8000000000002</v>
      </c>
    </row>
    <row r="99" spans="1:2" ht="15.75" x14ac:dyDescent="0.25">
      <c r="A99" s="137" t="s">
        <v>134</v>
      </c>
      <c r="B99" s="127">
        <v>1120</v>
      </c>
    </row>
    <row r="100" spans="1:2" ht="16.5" thickBot="1" x14ac:dyDescent="0.3">
      <c r="A100" s="136" t="s">
        <v>135</v>
      </c>
      <c r="B100" s="127">
        <v>608</v>
      </c>
    </row>
    <row r="101" spans="1:2" ht="16.5" thickBot="1" x14ac:dyDescent="0.3">
      <c r="A101" s="128" t="s">
        <v>136</v>
      </c>
      <c r="B101" s="124">
        <f>SUM(B102:B107)</f>
        <v>12852.900000000001</v>
      </c>
    </row>
    <row r="102" spans="1:2" ht="15.75" x14ac:dyDescent="0.25">
      <c r="A102" s="125" t="s">
        <v>137</v>
      </c>
      <c r="B102" s="126">
        <v>4442.66</v>
      </c>
    </row>
    <row r="103" spans="1:2" ht="15.75" x14ac:dyDescent="0.25">
      <c r="A103" s="125" t="s">
        <v>138</v>
      </c>
      <c r="B103" s="126">
        <v>684</v>
      </c>
    </row>
    <row r="104" spans="1:2" ht="15.75" x14ac:dyDescent="0.25">
      <c r="A104" s="125" t="s">
        <v>139</v>
      </c>
      <c r="B104" s="126">
        <v>227.97</v>
      </c>
    </row>
    <row r="105" spans="1:2" ht="15.75" x14ac:dyDescent="0.25">
      <c r="A105" s="125" t="s">
        <v>140</v>
      </c>
      <c r="B105" s="126">
        <v>5307.14</v>
      </c>
    </row>
    <row r="106" spans="1:2" ht="15.75" x14ac:dyDescent="0.25">
      <c r="A106" s="125" t="s">
        <v>141</v>
      </c>
      <c r="B106" s="126">
        <v>204.69</v>
      </c>
    </row>
    <row r="107" spans="1:2" ht="16.5" thickBot="1" x14ac:dyDescent="0.3">
      <c r="A107" s="125" t="s">
        <v>142</v>
      </c>
      <c r="B107" s="138">
        <v>1986.44</v>
      </c>
    </row>
    <row r="108" spans="1:2" ht="16.5" thickBot="1" x14ac:dyDescent="0.3">
      <c r="A108" s="123" t="s">
        <v>37</v>
      </c>
      <c r="B108" s="139">
        <f>B39+B43+B45+B56+B62+B65+B70+B73+B79+B84+B93+B95+B97+B101</f>
        <v>127069.26700000002</v>
      </c>
    </row>
  </sheetData>
  <mergeCells count="33">
    <mergeCell ref="U7:V7"/>
    <mergeCell ref="W7:X7"/>
    <mergeCell ref="AF7:AG7"/>
    <mergeCell ref="AH7:AI7"/>
    <mergeCell ref="S6:T7"/>
    <mergeCell ref="U6:X6"/>
    <mergeCell ref="Y6:Y7"/>
    <mergeCell ref="Z6:AA7"/>
    <mergeCell ref="AB6:AC7"/>
    <mergeCell ref="AR6:AS7"/>
    <mergeCell ref="AD6:AE7"/>
    <mergeCell ref="AF6:AI6"/>
    <mergeCell ref="AJ6:AK7"/>
    <mergeCell ref="AL6:AM7"/>
    <mergeCell ref="AN6:AN7"/>
    <mergeCell ref="AO6:AP7"/>
    <mergeCell ref="AQ6:AQ7"/>
    <mergeCell ref="B28:C28"/>
    <mergeCell ref="F28:I28"/>
    <mergeCell ref="K28:L28"/>
    <mergeCell ref="C6:E7"/>
    <mergeCell ref="F6:H7"/>
    <mergeCell ref="I6:J7"/>
    <mergeCell ref="K6:L7"/>
    <mergeCell ref="M6:N7"/>
    <mergeCell ref="O6:R6"/>
    <mergeCell ref="D1:E1"/>
    <mergeCell ref="A2:I2"/>
    <mergeCell ref="B6:B7"/>
    <mergeCell ref="A6:A8"/>
    <mergeCell ref="A4:J4"/>
    <mergeCell ref="O7:P7"/>
    <mergeCell ref="Q7: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ВТОРО ТРИМЕСЕЧИЕ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M. Grigorova</cp:lastModifiedBy>
  <dcterms:created xsi:type="dcterms:W3CDTF">2021-01-18T12:44:57Z</dcterms:created>
  <dcterms:modified xsi:type="dcterms:W3CDTF">2025-11-07T09:43:19Z</dcterms:modified>
</cp:coreProperties>
</file>